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https://icrintegrity.sharepoint.com/sites/Marketing/Shared Documents/Website review/Information Centre &amp; News/Information Centre/Forms/"/>
    </mc:Choice>
  </mc:AlternateContent>
  <xr:revisionPtr revIDLastSave="28" documentId="8_{8F266F3A-C879-412C-AA5A-E50E95F88243}" xr6:coauthVersionLast="47" xr6:coauthVersionMax="47" xr10:uidLastSave="{EB731007-25E3-4822-B04F-848D290A3D62}"/>
  <bookViews>
    <workbookView xWindow="-120" yWindow="-120" windowWidth="51840" windowHeight="21240" xr2:uid="{3B0D8001-0E6E-414D-AF44-385264A9D1A8}"/>
  </bookViews>
  <sheets>
    <sheet name="Technowrap Pressure Repair" sheetId="13" r:id="rId1"/>
    <sheet name="Technowrap Structural Repair" sheetId="15" r:id="rId2"/>
  </sheets>
  <definedNames>
    <definedName name="_xlnm.Print_Area" localSheetId="1">'Technowrap Structural Repair'!$A$1:$N$131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3" i="15" l="1"/>
  <c r="H26" i="15"/>
  <c r="J63" i="15" l="1"/>
  <c r="D64" i="15"/>
  <c r="D63" i="15"/>
  <c r="J61" i="15"/>
  <c r="D62" i="15"/>
  <c r="D61" i="15"/>
  <c r="G22" i="15"/>
  <c r="G24" i="15" l="1"/>
  <c r="B32" i="15"/>
  <c r="B45" i="15"/>
  <c r="B44" i="15"/>
  <c r="B43" i="15"/>
  <c r="B42" i="15"/>
  <c r="B102" i="13" l="1"/>
  <c r="B96" i="13"/>
  <c r="B94" i="13"/>
  <c r="F83" i="13"/>
  <c r="E67" i="13"/>
  <c r="K66" i="13"/>
  <c r="E66" i="13"/>
  <c r="E64" i="13"/>
  <c r="K63" i="13"/>
  <c r="E63" i="13"/>
  <c r="B48" i="13"/>
  <c r="B47" i="13"/>
  <c r="B46" i="13"/>
  <c r="B45" i="13"/>
  <c r="B43" i="13"/>
  <c r="H32" i="13"/>
  <c r="B32" i="13"/>
  <c r="H26" i="13"/>
  <c r="H24" i="13"/>
</calcChain>
</file>

<file path=xl/sharedStrings.xml><?xml version="1.0" encoding="utf-8"?>
<sst xmlns="http://schemas.openxmlformats.org/spreadsheetml/2006/main" count="156" uniqueCount="113">
  <si>
    <t>Technical Application Form</t>
  </si>
  <si>
    <t>Client information:</t>
  </si>
  <si>
    <t>Pipe details:</t>
  </si>
  <si>
    <t>Please complete one sheet for each type of repair required</t>
  </si>
  <si>
    <t>Company address</t>
  </si>
  <si>
    <t>Postcode</t>
  </si>
  <si>
    <t>Country</t>
  </si>
  <si>
    <t>Where possible, (digital) photographs of the defective areas are to be provided.</t>
  </si>
  <si>
    <t>Client job ref.</t>
  </si>
  <si>
    <t>Installation</t>
  </si>
  <si>
    <t>Location</t>
  </si>
  <si>
    <t>Company name</t>
  </si>
  <si>
    <t>Contact name</t>
  </si>
  <si>
    <t>Contact phone no</t>
  </si>
  <si>
    <t>Contact E-mail address</t>
  </si>
  <si>
    <t>Quantity</t>
  </si>
  <si>
    <t>Pipe Identification</t>
  </si>
  <si>
    <t>Min</t>
  </si>
  <si>
    <t>Max</t>
  </si>
  <si>
    <t>Pipe coating (existing)</t>
  </si>
  <si>
    <t>Risk Assessment</t>
  </si>
  <si>
    <t>Repair lifetime</t>
  </si>
  <si>
    <t>Repair class</t>
  </si>
  <si>
    <t>Live leak seal?(Yes/No)</t>
  </si>
  <si>
    <t>Likelihood or third party impacts (Yes/No)</t>
  </si>
  <si>
    <t>Pipe loading</t>
  </si>
  <si>
    <t>MAWP(API 579)</t>
  </si>
  <si>
    <t>Other Loads</t>
  </si>
  <si>
    <t xml:space="preserve">Operating </t>
  </si>
  <si>
    <t>Design</t>
  </si>
  <si>
    <t>Repair specification</t>
  </si>
  <si>
    <t>General description of type of defect (localised, pit(s), general wall loss, scabbing, crack, gouge, dent, etc)</t>
  </si>
  <si>
    <t>Internal corrosion (yes/no)</t>
  </si>
  <si>
    <t>External mechanical damage (yes/no)</t>
  </si>
  <si>
    <t>Erosion (yes/no)</t>
  </si>
  <si>
    <t>Current size of defect</t>
  </si>
  <si>
    <t>Projected size of defect</t>
  </si>
  <si>
    <t>Will defect become through wall during repair lifetime? (yes/no)</t>
  </si>
  <si>
    <t>Geometry Information</t>
  </si>
  <si>
    <t>Please Attach Drawings of pipe system, inspection reports etc where available.  Indicate any access restrictions and proximity to other equipment.
Detailed information on location, size and orientation of defects, along with any temporary repairs, penetrations, supports and changes in geometry (flanges/ nozzles/valves) local to the repair is required to enable design to be completed. General description (attach further documents, if required).  Please provide photos where possible.</t>
  </si>
  <si>
    <t>Anticipated conditions during implementation of repair</t>
  </si>
  <si>
    <t>Which surface preparation procedure is available?</t>
  </si>
  <si>
    <t>Can surface preparation be achieved up to the edge of the defect area? (Yes/No)</t>
  </si>
  <si>
    <t>If surface preparation cannot be achieved up to the edge of the defect area, the section which is not prepared will be classed as the defect</t>
  </si>
  <si>
    <t>Can pipe be depressurised (Yes/No)</t>
  </si>
  <si>
    <t>Can pipe be drained (Yes/No)</t>
  </si>
  <si>
    <t>Is repair located inside/outside?</t>
  </si>
  <si>
    <t>Constraints</t>
  </si>
  <si>
    <t>Location information/Specific requirements (Please tick)</t>
  </si>
  <si>
    <t>Does the scope of work include Leg Entry? (Yes/No)</t>
  </si>
  <si>
    <t>Does the scope of work include Rope Access? (Yes/No)</t>
  </si>
  <si>
    <t>Does the scope of work include overside work? (yes/No)</t>
  </si>
  <si>
    <t>Does the scope of work include excavations? (Yes/No)</t>
  </si>
  <si>
    <t>Does the scope of work include working at height? (Yes/No)</t>
  </si>
  <si>
    <t>Are there any client specific PTW/Induction courses required prior to Mobilisation? (Yes/No)
(if yes, please specify)</t>
  </si>
  <si>
    <t>Does the scope of work include Confined Space Entry? (Yes/No)</t>
  </si>
  <si>
    <t>Proposed date for repair</t>
  </si>
  <si>
    <t>Are there any fire protections requirements</t>
  </si>
  <si>
    <t>Any previous repairs installed</t>
  </si>
  <si>
    <t xml:space="preserve">The information supplied on this document will be used as the basis of the repair design.  ICR Integrity Ltd. accepts no responsibility for errors or omissions arising from inaccuracies in the information supplied.  Where no specific response has been given to any of the above, it will be assumed that there is no design requirement. </t>
  </si>
  <si>
    <t>Prepared by</t>
  </si>
  <si>
    <t>Date</t>
  </si>
  <si>
    <t>Component Identification</t>
  </si>
  <si>
    <t>Material standard &amp; grade</t>
  </si>
  <si>
    <t>Component coating (existing)</t>
  </si>
  <si>
    <t>Component repair sketch</t>
  </si>
  <si>
    <t>Type of defect</t>
  </si>
  <si>
    <t>Nature of defect</t>
  </si>
  <si>
    <t>Cause</t>
  </si>
  <si>
    <t>Corrosion</t>
  </si>
  <si>
    <t>Impact</t>
  </si>
  <si>
    <t>Effect</t>
  </si>
  <si>
    <t>Wall thinning</t>
  </si>
  <si>
    <t>Hole</t>
  </si>
  <si>
    <t>Gouge/Dent</t>
  </si>
  <si>
    <t>Crack</t>
  </si>
  <si>
    <t>Current size</t>
  </si>
  <si>
    <t>Projected size</t>
  </si>
  <si>
    <t>Access (scaffolding requirements) &amp; restrictions (100 mm minimum clearance)</t>
  </si>
  <si>
    <t>Trace heating permissible/available? Yes/No</t>
  </si>
  <si>
    <t>Minimum</t>
  </si>
  <si>
    <t>Maximum</t>
  </si>
  <si>
    <t>Facilities to be provided by client / installation (surface prep. etc )</t>
  </si>
  <si>
    <t>The information supplied on this document will be used as the basis of the repair design. ICR Intergity Ltd accept no responsibility for errors or omissions arising from inaccuracies in the information supplied.  Where no specific response has been given to any of the above, it will be assumed that there is no design requirement.</t>
  </si>
  <si>
    <t>Imperial</t>
  </si>
  <si>
    <t>Metric</t>
  </si>
  <si>
    <t>This document will form the basis of the client’s scope of work and be used in the preparation of a design solution (compliance to ISO 24817 (2017) and ASME PCC-2 Article 401 (2018))</t>
  </si>
  <si>
    <t>Units:</t>
  </si>
  <si>
    <t>Medium / Contents</t>
  </si>
  <si>
    <t>Notes: Any original design calculations, piping isometrics should be appended to this data-sheet.
Loads should be defined as either sustained or occasional in the comments column.</t>
  </si>
  <si>
    <t>Humidity (%)</t>
  </si>
  <si>
    <r>
      <rPr>
        <b/>
        <u/>
        <sz val="10"/>
        <color theme="1"/>
        <rFont val="Arial"/>
        <family val="2"/>
      </rPr>
      <t>Any other information -</t>
    </r>
    <r>
      <rPr>
        <b/>
        <u/>
        <sz val="11"/>
        <color theme="1"/>
        <rFont val="Arial"/>
        <family val="2"/>
      </rPr>
      <t xml:space="preserve"> </t>
    </r>
    <r>
      <rPr>
        <b/>
        <sz val="8"/>
        <color theme="1"/>
        <rFont val="Arial"/>
        <family val="2"/>
      </rPr>
      <t>This should include any remarks on any special requirement, previous repairs, fire protection requirements etc.</t>
    </r>
  </si>
  <si>
    <t>This document will form the basis of the client’s scope of work and be used in the preparation of a design solution.</t>
  </si>
  <si>
    <t>Component details:</t>
  </si>
  <si>
    <t>Repair Lifetime</t>
  </si>
  <si>
    <t>Is a fire rating required? (yes/no)</t>
  </si>
  <si>
    <t>If yes, what rating?</t>
  </si>
  <si>
    <t>Other Data</t>
  </si>
  <si>
    <t>Sustained (yes/no)</t>
  </si>
  <si>
    <t>Attach drawings of pipe system, inspection reports, etc where available.  Indicate any access restrictions and proximity to other equipment.
Detailed information on location, size and orientation of defects, along with any temporary repairs, penetrations, supports and changes in geometry local to the repair is required to enable design to be completed. General description (attach further sheets if required).  Please provide photos where possible.</t>
  </si>
  <si>
    <t>External/Internal</t>
  </si>
  <si>
    <t>Can supports present in repair location be removed/relocated ? Yes/No</t>
  </si>
  <si>
    <t>Grit blasting permissible? Yes/No</t>
  </si>
  <si>
    <t>Other information - This section should include any remarks on previous repairs, fire protection requirements, etc</t>
  </si>
  <si>
    <t>Prepared By</t>
  </si>
  <si>
    <t>Any previous repairs installed (yes/no)</t>
  </si>
  <si>
    <t>Technowrap™ - Structural Component</t>
  </si>
  <si>
    <t>Design class</t>
  </si>
  <si>
    <t>External corrosion (yes/no)</t>
  </si>
  <si>
    <t>Nature Of Defect</t>
  </si>
  <si>
    <r>
      <t>Technowrap</t>
    </r>
    <r>
      <rPr>
        <sz val="18"/>
        <color theme="1"/>
        <rFont val="Calibri"/>
        <family val="2"/>
      </rPr>
      <t>™ -</t>
    </r>
    <r>
      <rPr>
        <sz val="18"/>
        <color theme="1"/>
        <rFont val="Arial"/>
        <family val="2"/>
      </rPr>
      <t xml:space="preserve"> Pressure Systems Repair</t>
    </r>
  </si>
  <si>
    <t>Can pipe supports be removed to allow installation (Yes/ No)</t>
  </si>
  <si>
    <t>Is area localised or fully circumferential?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</si>
</sst>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sz val="16"/>
      <color theme="1"/>
      <name val="Verdana"/>
      <family val="2"/>
    </font>
    <font>
      <sz val="18"/>
      <color theme="1"/>
      <name val="Arial"/>
      <family val="2"/>
    </font>
    <font>
      <sz val="18"/>
      <color theme="1"/>
      <name val="Calibri"/>
      <family val="2"/>
    </font>
    <font>
      <b/>
      <sz val="7"/>
      <color theme="1"/>
      <name val="Verdana"/>
      <family val="2"/>
    </font>
    <font>
      <sz val="10"/>
      <color theme="1"/>
      <name val="Arial"/>
      <family val="2"/>
    </font>
    <font>
      <b/>
      <u/>
      <sz val="11"/>
      <color theme="1"/>
      <name val="Arial"/>
      <family val="2"/>
    </font>
    <font>
      <u/>
      <sz val="11"/>
      <color theme="1"/>
      <name val="Arial"/>
      <family val="2"/>
    </font>
    <font>
      <sz val="8"/>
      <color theme="1"/>
      <name val="Arial"/>
      <family val="2"/>
    </font>
    <font>
      <b/>
      <sz val="8"/>
      <color theme="1"/>
      <name val="Arial"/>
      <family val="2"/>
    </font>
    <font>
      <b/>
      <sz val="8"/>
      <name val="Arial"/>
      <family val="2"/>
    </font>
    <font>
      <b/>
      <u/>
      <sz val="8"/>
      <color theme="1"/>
      <name val="Arial"/>
      <family val="2"/>
    </font>
    <font>
      <b/>
      <sz val="10"/>
      <color theme="1"/>
      <name val="Arial"/>
      <family val="2"/>
    </font>
    <font>
      <b/>
      <u/>
      <sz val="10"/>
      <color theme="1"/>
      <name val="Arial"/>
      <family val="2"/>
    </font>
    <font>
      <u/>
      <sz val="10"/>
      <color theme="1"/>
      <name val="Arial"/>
      <family val="2"/>
    </font>
    <font>
      <sz val="11"/>
      <color theme="0"/>
      <name val="Calibri"/>
      <family val="2"/>
      <scheme val="minor"/>
    </font>
    <font>
      <sz val="18"/>
      <color theme="0"/>
      <name val="Calibri"/>
      <family val="2"/>
      <scheme val="minor"/>
    </font>
    <font>
      <b/>
      <sz val="11"/>
      <name val="Calibri"/>
      <family val="2"/>
      <scheme val="minor"/>
    </font>
    <font>
      <sz val="11"/>
      <name val="Calibri"/>
      <family val="2"/>
      <scheme val="minor"/>
    </font>
    <font>
      <sz val="8"/>
      <name val="Arial"/>
      <family val="2"/>
    </font>
    <font>
      <b/>
      <sz val="9"/>
      <color theme="1"/>
      <name val="Arial"/>
      <family val="2"/>
    </font>
    <font>
      <b/>
      <sz val="10"/>
      <name val="Arial"/>
      <family val="2"/>
    </font>
    <font>
      <b/>
      <u/>
      <sz val="9"/>
      <color theme="1"/>
      <name val="Arial"/>
      <family val="2"/>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6" tint="0.59999389629810485"/>
        <bgColor indexed="64"/>
      </patternFill>
    </fill>
  </fills>
  <borders count="43">
    <border>
      <left/>
      <right/>
      <top/>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2"/>
      </bottom>
      <diagonal/>
    </border>
    <border>
      <left/>
      <right style="thin">
        <color theme="2"/>
      </right>
      <top/>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thin">
        <color theme="2"/>
      </bottom>
      <diagonal/>
    </border>
    <border>
      <left/>
      <right style="thin">
        <color theme="2"/>
      </right>
      <top/>
      <bottom style="thin">
        <color theme="2"/>
      </bottom>
      <diagonal/>
    </border>
    <border>
      <left style="thin">
        <color theme="2"/>
      </left>
      <right style="thin">
        <color theme="2"/>
      </right>
      <top/>
      <bottom style="thin">
        <color theme="2"/>
      </bottom>
      <diagonal/>
    </border>
    <border>
      <left style="thin">
        <color indexed="64"/>
      </left>
      <right/>
      <top/>
      <bottom/>
      <diagonal/>
    </border>
    <border>
      <left/>
      <right style="medium">
        <color theme="2"/>
      </right>
      <top/>
      <bottom style="medium">
        <color theme="2"/>
      </bottom>
      <diagonal/>
    </border>
    <border>
      <left style="medium">
        <color theme="2"/>
      </left>
      <right style="medium">
        <color theme="2"/>
      </right>
      <top/>
      <bottom style="medium">
        <color theme="2"/>
      </bottom>
      <diagonal/>
    </border>
    <border>
      <left style="medium">
        <color theme="2"/>
      </left>
      <right/>
      <top/>
      <bottom style="medium">
        <color theme="2"/>
      </bottom>
      <diagonal/>
    </border>
    <border>
      <left/>
      <right style="medium">
        <color theme="2"/>
      </right>
      <top style="medium">
        <color theme="2"/>
      </top>
      <bottom style="medium">
        <color theme="2"/>
      </bottom>
      <diagonal/>
    </border>
    <border>
      <left style="medium">
        <color theme="2"/>
      </left>
      <right style="medium">
        <color theme="2"/>
      </right>
      <top style="medium">
        <color theme="2"/>
      </top>
      <bottom style="medium">
        <color theme="2"/>
      </bottom>
      <diagonal/>
    </border>
    <border>
      <left style="medium">
        <color theme="2"/>
      </left>
      <right/>
      <top style="medium">
        <color theme="2"/>
      </top>
      <bottom style="medium">
        <color theme="2"/>
      </bottom>
      <diagonal/>
    </border>
    <border>
      <left/>
      <right style="medium">
        <color theme="2"/>
      </right>
      <top style="medium">
        <color theme="2"/>
      </top>
      <bottom/>
      <diagonal/>
    </border>
    <border>
      <left style="medium">
        <color theme="2"/>
      </left>
      <right style="medium">
        <color theme="2"/>
      </right>
      <top style="medium">
        <color theme="2"/>
      </top>
      <bottom/>
      <diagonal/>
    </border>
    <border>
      <left style="medium">
        <color theme="2"/>
      </left>
      <right/>
      <top style="medium">
        <color theme="2"/>
      </top>
      <bottom/>
      <diagonal/>
    </border>
    <border>
      <left/>
      <right/>
      <top/>
      <bottom style="medium">
        <color theme="2"/>
      </bottom>
      <diagonal/>
    </border>
    <border>
      <left/>
      <right/>
      <top style="medium">
        <color theme="2"/>
      </top>
      <bottom style="medium">
        <color theme="2"/>
      </bottom>
      <diagonal/>
    </border>
    <border>
      <left/>
      <right/>
      <top style="medium">
        <color theme="2"/>
      </top>
      <bottom/>
      <diagonal/>
    </border>
    <border>
      <left style="medium">
        <color indexed="64"/>
      </left>
      <right/>
      <top style="thin">
        <color indexed="64"/>
      </top>
      <bottom/>
      <diagonal/>
    </border>
    <border>
      <left/>
      <right/>
      <top/>
      <bottom style="medium">
        <color theme="0" tint="-0.14999847407452621"/>
      </bottom>
      <diagonal/>
    </border>
    <border>
      <left/>
      <right/>
      <top style="medium">
        <color theme="0" tint="-0.14999847407452621"/>
      </top>
      <bottom style="medium">
        <color theme="0" tint="-0.14999847407452621"/>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indexed="64"/>
      </left>
      <right/>
      <top/>
      <bottom style="thin">
        <color indexed="64"/>
      </bottom>
      <diagonal/>
    </border>
    <border>
      <left style="thin">
        <color theme="2"/>
      </left>
      <right style="thin">
        <color indexed="64"/>
      </right>
      <top style="thin">
        <color theme="2"/>
      </top>
      <bottom style="thin">
        <color indexed="64"/>
      </bottom>
      <diagonal/>
    </border>
    <border>
      <left style="thin">
        <color indexed="64"/>
      </left>
      <right style="thin">
        <color indexed="64"/>
      </right>
      <top style="thin">
        <color theme="2"/>
      </top>
      <bottom style="thin">
        <color indexed="64"/>
      </bottom>
      <diagonal/>
    </border>
    <border>
      <left style="thin">
        <color indexed="64"/>
      </left>
      <right style="thin">
        <color theme="2"/>
      </right>
      <top style="thin">
        <color theme="2"/>
      </top>
      <bottom style="thin">
        <color indexed="64"/>
      </bottom>
      <diagonal/>
    </border>
    <border>
      <left style="medium">
        <color theme="0" tint="-0.14999847407452621"/>
      </left>
      <right/>
      <top style="medium">
        <color theme="0" tint="-0.14999847407452621"/>
      </top>
      <bottom style="medium">
        <color theme="0" tint="-0.14999847407452621"/>
      </bottom>
      <diagonal/>
    </border>
    <border>
      <left/>
      <right style="thin">
        <color indexed="64"/>
      </right>
      <top/>
      <bottom style="medium">
        <color theme="0" tint="-0.14999847407452621"/>
      </bottom>
      <diagonal/>
    </border>
  </borders>
  <cellStyleXfs count="2">
    <xf numFmtId="0" fontId="0" fillId="0" borderId="0"/>
    <xf numFmtId="0" fontId="24" fillId="0" borderId="0" applyNumberFormat="0" applyFill="0" applyBorder="0" applyAlignment="0" applyProtection="0"/>
  </cellStyleXfs>
  <cellXfs count="262">
    <xf numFmtId="0" fontId="0" fillId="0" borderId="0" xfId="0"/>
    <xf numFmtId="0" fontId="0" fillId="2" borderId="0" xfId="0" applyFill="1"/>
    <xf numFmtId="0" fontId="9" fillId="0" borderId="0" xfId="0" applyFont="1"/>
    <xf numFmtId="0" fontId="0" fillId="5" borderId="0" xfId="0" applyFill="1"/>
    <xf numFmtId="0" fontId="14" fillId="5" borderId="0" xfId="0" applyFont="1" applyFill="1"/>
    <xf numFmtId="0" fontId="7" fillId="5" borderId="0" xfId="0" applyFont="1" applyFill="1" applyAlignment="1">
      <alignment horizontal="left"/>
    </xf>
    <xf numFmtId="0" fontId="5" fillId="5" borderId="0" xfId="0" applyFont="1" applyFill="1" applyAlignment="1">
      <alignment horizontal="right"/>
    </xf>
    <xf numFmtId="0" fontId="0" fillId="0" borderId="4" xfId="0" applyBorder="1"/>
    <xf numFmtId="0" fontId="2" fillId="2" borderId="5" xfId="0" applyFont="1" applyFill="1" applyBorder="1"/>
    <xf numFmtId="0" fontId="0" fillId="2" borderId="5" xfId="0" applyFill="1" applyBorder="1"/>
    <xf numFmtId="0" fontId="16" fillId="2" borderId="5" xfId="0" applyFont="1" applyFill="1" applyBorder="1"/>
    <xf numFmtId="0" fontId="17" fillId="2" borderId="5" xfId="0" applyFont="1" applyFill="1" applyBorder="1"/>
    <xf numFmtId="0" fontId="0" fillId="2" borderId="6" xfId="0" applyFill="1" applyBorder="1"/>
    <xf numFmtId="0" fontId="3" fillId="2" borderId="20" xfId="0" applyFont="1" applyFill="1" applyBorder="1" applyAlignment="1">
      <alignment vertical="center"/>
    </xf>
    <xf numFmtId="0" fontId="3" fillId="2" borderId="0" xfId="0" applyFont="1" applyFill="1" applyAlignment="1">
      <alignment vertical="center"/>
    </xf>
    <xf numFmtId="0" fontId="16" fillId="2" borderId="0" xfId="0" applyFont="1" applyFill="1"/>
    <xf numFmtId="0" fontId="0" fillId="2" borderId="7" xfId="0" applyFill="1" applyBorder="1"/>
    <xf numFmtId="0" fontId="0" fillId="3" borderId="20" xfId="0" applyFill="1" applyBorder="1"/>
    <xf numFmtId="0" fontId="9" fillId="2" borderId="21" xfId="0" applyFont="1" applyFill="1" applyBorder="1" applyAlignment="1" applyProtection="1">
      <alignment vertical="center"/>
      <protection locked="0"/>
    </xf>
    <xf numFmtId="0" fontId="9" fillId="2" borderId="24" xfId="0" applyFont="1" applyFill="1" applyBorder="1" applyAlignment="1" applyProtection="1">
      <alignment vertical="center"/>
      <protection locked="0"/>
    </xf>
    <xf numFmtId="0" fontId="9" fillId="2" borderId="27" xfId="0" applyFont="1" applyFill="1" applyBorder="1" applyAlignment="1" applyProtection="1">
      <alignment vertical="center"/>
      <protection locked="0"/>
    </xf>
    <xf numFmtId="0" fontId="9" fillId="2" borderId="0" xfId="0" applyFont="1" applyFill="1" applyAlignment="1" applyProtection="1">
      <alignment vertical="center"/>
      <protection locked="0"/>
    </xf>
    <xf numFmtId="0" fontId="9" fillId="2" borderId="0" xfId="0" applyFont="1" applyFill="1" applyAlignment="1">
      <alignment vertical="center"/>
    </xf>
    <xf numFmtId="0" fontId="10" fillId="0" borderId="0" xfId="0" applyFont="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0" fillId="5" borderId="20" xfId="0" applyFill="1" applyBorder="1"/>
    <xf numFmtId="0" fontId="9" fillId="5" borderId="7" xfId="0" applyFont="1" applyFill="1" applyBorder="1"/>
    <xf numFmtId="0" fontId="8" fillId="5" borderId="0" xfId="0" applyFont="1" applyFill="1"/>
    <xf numFmtId="0" fontId="10" fillId="5" borderId="0" xfId="0" applyFont="1" applyFill="1" applyAlignment="1">
      <alignment horizontal="left" vertical="center"/>
    </xf>
    <xf numFmtId="0" fontId="5" fillId="5" borderId="0" xfId="0" applyFont="1" applyFill="1" applyAlignment="1">
      <alignment horizontal="left" vertical="center"/>
    </xf>
    <xf numFmtId="0" fontId="0" fillId="5" borderId="0" xfId="0" applyFill="1" applyAlignment="1">
      <alignment horizontal="left" vertical="center"/>
    </xf>
    <xf numFmtId="0" fontId="0" fillId="5" borderId="0" xfId="0" applyFill="1" applyAlignment="1">
      <alignment vertical="center"/>
    </xf>
    <xf numFmtId="0" fontId="10" fillId="5" borderId="0" xfId="0" applyFont="1" applyFill="1" applyAlignment="1">
      <alignment vertical="center"/>
    </xf>
    <xf numFmtId="0" fontId="9" fillId="5" borderId="7" xfId="0" applyFont="1" applyFill="1" applyBorder="1" applyAlignment="1">
      <alignment vertical="center"/>
    </xf>
    <xf numFmtId="0" fontId="5" fillId="5" borderId="0" xfId="0" applyFont="1" applyFill="1" applyAlignment="1">
      <alignment horizontal="right" vertical="center"/>
    </xf>
    <xf numFmtId="0" fontId="1" fillId="5" borderId="0" xfId="0" applyFont="1" applyFill="1" applyAlignment="1">
      <alignment horizontal="left" vertical="center"/>
    </xf>
    <xf numFmtId="0" fontId="9" fillId="5" borderId="0" xfId="0" applyFont="1" applyFill="1" applyAlignment="1" applyProtection="1">
      <alignment vertical="center"/>
      <protection locked="0"/>
    </xf>
    <xf numFmtId="0" fontId="9" fillId="5" borderId="0" xfId="0" applyFont="1" applyFill="1" applyAlignment="1">
      <alignment vertical="center"/>
    </xf>
    <xf numFmtId="0" fontId="10" fillId="5" borderId="0" xfId="0" applyFont="1" applyFill="1" applyAlignment="1">
      <alignment vertical="center" wrapText="1"/>
    </xf>
    <xf numFmtId="0" fontId="10" fillId="5" borderId="0" xfId="0" applyFont="1" applyFill="1" applyAlignment="1">
      <alignment horizontal="left" vertical="center" wrapText="1"/>
    </xf>
    <xf numFmtId="0" fontId="9" fillId="5" borderId="0" xfId="0" applyFont="1" applyFill="1" applyAlignment="1" applyProtection="1">
      <alignment horizontal="center" vertical="center"/>
      <protection locked="0"/>
    </xf>
    <xf numFmtId="0" fontId="7" fillId="5" borderId="0" xfId="0" applyFont="1" applyFill="1" applyAlignment="1">
      <alignment horizontal="left" vertical="center"/>
    </xf>
    <xf numFmtId="0" fontId="0" fillId="5" borderId="4" xfId="0" applyFill="1" applyBorder="1"/>
    <xf numFmtId="0" fontId="1" fillId="5" borderId="5" xfId="0" applyFont="1" applyFill="1" applyBorder="1" applyAlignment="1">
      <alignment horizontal="left" vertical="center"/>
    </xf>
    <xf numFmtId="0" fontId="0" fillId="5" borderId="5" xfId="0" applyFill="1" applyBorder="1" applyAlignment="1">
      <alignment vertical="center"/>
    </xf>
    <xf numFmtId="0" fontId="9" fillId="5" borderId="6" xfId="0" applyFont="1" applyFill="1" applyBorder="1" applyAlignment="1">
      <alignment vertical="center"/>
    </xf>
    <xf numFmtId="0" fontId="0" fillId="5" borderId="8" xfId="0" applyFill="1" applyBorder="1"/>
    <xf numFmtId="0" fontId="19" fillId="5" borderId="3" xfId="0" applyFont="1" applyFill="1" applyBorder="1" applyAlignment="1">
      <alignment vertical="center"/>
    </xf>
    <xf numFmtId="0" fontId="1" fillId="5" borderId="0" xfId="0" applyFont="1" applyFill="1" applyAlignment="1">
      <alignment vertical="center"/>
    </xf>
    <xf numFmtId="0" fontId="20" fillId="5" borderId="9" xfId="0" applyFont="1" applyFill="1" applyBorder="1" applyAlignment="1">
      <alignment vertical="center"/>
    </xf>
    <xf numFmtId="0" fontId="18" fillId="5" borderId="3" xfId="0" applyFont="1" applyFill="1" applyBorder="1" applyAlignment="1">
      <alignment vertical="center"/>
    </xf>
    <xf numFmtId="0" fontId="1" fillId="5" borderId="5" xfId="0" applyFont="1" applyFill="1" applyBorder="1" applyAlignment="1">
      <alignment vertical="center"/>
    </xf>
    <xf numFmtId="0" fontId="10" fillId="5" borderId="3" xfId="0" applyFont="1" applyFill="1" applyBorder="1" applyAlignment="1">
      <alignment horizontal="left" vertical="center"/>
    </xf>
    <xf numFmtId="0" fontId="0" fillId="5" borderId="3" xfId="0" applyFill="1" applyBorder="1" applyAlignment="1">
      <alignment vertical="center"/>
    </xf>
    <xf numFmtId="0" fontId="9" fillId="5" borderId="9" xfId="0" applyFont="1" applyFill="1" applyBorder="1" applyAlignment="1">
      <alignment vertical="center"/>
    </xf>
    <xf numFmtId="0" fontId="9" fillId="5" borderId="3" xfId="0" applyFont="1" applyFill="1" applyBorder="1" applyAlignment="1">
      <alignment vertical="center"/>
    </xf>
    <xf numFmtId="0" fontId="1" fillId="5" borderId="3" xfId="0" applyFont="1" applyFill="1" applyBorder="1" applyAlignment="1">
      <alignment vertical="center"/>
    </xf>
    <xf numFmtId="0" fontId="15" fillId="5" borderId="0" xfId="0" applyFont="1" applyFill="1"/>
    <xf numFmtId="0" fontId="14" fillId="5" borderId="0" xfId="0" applyFont="1" applyFill="1" applyAlignment="1">
      <alignment horizontal="left" vertical="center"/>
    </xf>
    <xf numFmtId="0" fontId="15" fillId="5" borderId="0" xfId="0" applyFont="1" applyFill="1" applyAlignment="1">
      <alignment vertical="center"/>
    </xf>
    <xf numFmtId="0" fontId="14" fillId="5" borderId="0" xfId="0" applyFont="1" applyFill="1" applyAlignment="1">
      <alignment vertical="center"/>
    </xf>
    <xf numFmtId="0" fontId="18" fillId="5" borderId="3" xfId="0" applyFont="1" applyFill="1" applyBorder="1" applyAlignment="1">
      <alignment horizontal="left" vertical="center"/>
    </xf>
    <xf numFmtId="0" fontId="9" fillId="2" borderId="0" xfId="0" applyFont="1" applyFill="1" applyAlignment="1">
      <alignment horizontal="left" vertical="center"/>
    </xf>
    <xf numFmtId="0" fontId="10" fillId="5" borderId="7" xfId="0" applyFont="1" applyFill="1" applyBorder="1" applyAlignment="1">
      <alignment horizontal="left" vertical="center" wrapText="1"/>
    </xf>
    <xf numFmtId="0" fontId="10" fillId="5" borderId="0" xfId="0" applyFont="1" applyFill="1" applyAlignment="1">
      <alignment horizontal="left" vertical="center"/>
    </xf>
    <xf numFmtId="0" fontId="10" fillId="2" borderId="0" xfId="0" applyFont="1" applyFill="1" applyAlignment="1">
      <alignment horizontal="left" vertical="center"/>
    </xf>
    <xf numFmtId="0" fontId="10" fillId="5" borderId="0" xfId="0" applyFont="1" applyFill="1" applyAlignment="1">
      <alignment horizontal="right" vertical="center"/>
    </xf>
    <xf numFmtId="0" fontId="10" fillId="4" borderId="0" xfId="0" applyFont="1" applyFill="1" applyBorder="1" applyAlignment="1">
      <alignment horizontal="right" vertical="center"/>
    </xf>
    <xf numFmtId="0" fontId="10" fillId="4" borderId="7" xfId="0" applyFont="1" applyFill="1" applyBorder="1" applyAlignment="1">
      <alignment vertical="center" wrapText="1"/>
    </xf>
    <xf numFmtId="0" fontId="10" fillId="4" borderId="20" xfId="0" applyFont="1" applyFill="1" applyBorder="1" applyAlignment="1">
      <alignment vertical="center" wrapText="1"/>
    </xf>
    <xf numFmtId="0" fontId="10" fillId="5" borderId="0" xfId="0" applyFont="1" applyFill="1" applyBorder="1" applyAlignment="1">
      <alignment horizontal="left"/>
    </xf>
    <xf numFmtId="0" fontId="14" fillId="5" borderId="0" xfId="0" applyFont="1" applyFill="1" applyBorder="1"/>
    <xf numFmtId="0" fontId="12" fillId="5" borderId="0" xfId="0" applyFont="1" applyFill="1" applyBorder="1"/>
    <xf numFmtId="0" fontId="12" fillId="5" borderId="0" xfId="0" applyFont="1" applyFill="1" applyBorder="1" applyAlignment="1">
      <alignment vertical="center"/>
    </xf>
    <xf numFmtId="0" fontId="10" fillId="5" borderId="0" xfId="0" applyFont="1" applyFill="1" applyBorder="1" applyAlignment="1">
      <alignment vertical="center"/>
    </xf>
    <xf numFmtId="0" fontId="10" fillId="4" borderId="0" xfId="0" applyFont="1" applyFill="1" applyBorder="1" applyAlignment="1">
      <alignment vertical="center"/>
    </xf>
    <xf numFmtId="0" fontId="0" fillId="5" borderId="20" xfId="0" applyFill="1" applyBorder="1" applyAlignment="1">
      <alignment vertical="center"/>
    </xf>
    <xf numFmtId="0" fontId="9" fillId="4" borderId="0" xfId="0" applyFont="1" applyFill="1" applyBorder="1" applyAlignment="1">
      <alignment horizontal="center" vertical="center"/>
    </xf>
    <xf numFmtId="0" fontId="10" fillId="4" borderId="0" xfId="0" applyFont="1" applyFill="1" applyBorder="1" applyAlignment="1">
      <alignment horizontal="center" vertical="center"/>
    </xf>
    <xf numFmtId="0" fontId="9" fillId="4" borderId="34" xfId="0" applyFont="1" applyFill="1" applyBorder="1" applyAlignment="1">
      <alignment vertical="center"/>
    </xf>
    <xf numFmtId="0" fontId="10" fillId="0" borderId="0" xfId="0" applyFont="1" applyFill="1" applyBorder="1" applyAlignment="1">
      <alignment horizontal="center" vertical="center"/>
    </xf>
    <xf numFmtId="0" fontId="1" fillId="5" borderId="0" xfId="0" applyFont="1" applyFill="1" applyBorder="1" applyAlignment="1">
      <alignment horizontal="left" vertical="center"/>
    </xf>
    <xf numFmtId="0" fontId="0" fillId="5" borderId="0" xfId="0" applyFill="1" applyBorder="1" applyAlignment="1">
      <alignment vertical="center"/>
    </xf>
    <xf numFmtId="0" fontId="10" fillId="5" borderId="0" xfId="0" applyFont="1" applyFill="1" applyBorder="1" applyAlignment="1">
      <alignment horizontal="left" vertical="center" wrapText="1"/>
    </xf>
    <xf numFmtId="0" fontId="9" fillId="5" borderId="0" xfId="0" applyFont="1" applyFill="1" applyBorder="1"/>
    <xf numFmtId="0" fontId="14" fillId="5" borderId="33" xfId="0" applyFont="1" applyFill="1" applyBorder="1" applyAlignment="1">
      <alignment vertical="center"/>
    </xf>
    <xf numFmtId="0" fontId="14" fillId="5" borderId="5" xfId="0" applyFont="1" applyFill="1" applyBorder="1" applyAlignment="1">
      <alignment vertical="center"/>
    </xf>
    <xf numFmtId="0" fontId="14" fillId="5" borderId="6" xfId="0" applyFont="1" applyFill="1" applyBorder="1" applyAlignment="1">
      <alignment vertical="center"/>
    </xf>
    <xf numFmtId="0" fontId="0" fillId="4" borderId="20" xfId="0" applyFill="1" applyBorder="1"/>
    <xf numFmtId="0" fontId="10" fillId="4" borderId="0" xfId="0" applyFont="1" applyFill="1" applyBorder="1" applyAlignment="1">
      <alignment horizontal="left" vertical="center"/>
    </xf>
    <xf numFmtId="0" fontId="21" fillId="5" borderId="0" xfId="0" applyFont="1" applyFill="1" applyBorder="1" applyAlignment="1">
      <alignment vertical="center"/>
    </xf>
    <xf numFmtId="0" fontId="13" fillId="5" borderId="0" xfId="0" applyFont="1" applyFill="1" applyBorder="1" applyAlignment="1">
      <alignment vertical="center"/>
    </xf>
    <xf numFmtId="0" fontId="23" fillId="5" borderId="0" xfId="0" applyFont="1" applyFill="1" applyBorder="1" applyAlignment="1">
      <alignment vertical="center"/>
    </xf>
    <xf numFmtId="0" fontId="12" fillId="5" borderId="19" xfId="0" applyFont="1" applyFill="1" applyBorder="1" applyAlignment="1">
      <alignment vertical="center"/>
    </xf>
    <xf numFmtId="0" fontId="12" fillId="5" borderId="17" xfId="0" applyFont="1" applyFill="1" applyBorder="1" applyAlignment="1">
      <alignment vertical="center"/>
    </xf>
    <xf numFmtId="0" fontId="10" fillId="5" borderId="12" xfId="0" applyFont="1" applyFill="1" applyBorder="1" applyAlignment="1">
      <alignment horizontal="left" vertical="center"/>
    </xf>
    <xf numFmtId="0" fontId="9" fillId="5" borderId="18" xfId="0" applyFont="1" applyFill="1" applyBorder="1" applyAlignment="1">
      <alignment vertical="center"/>
    </xf>
    <xf numFmtId="0" fontId="10" fillId="5" borderId="13" xfId="0" applyFont="1" applyFill="1" applyBorder="1" applyAlignment="1">
      <alignment vertical="center"/>
    </xf>
    <xf numFmtId="0" fontId="9" fillId="5" borderId="5" xfId="0" applyFont="1" applyFill="1" applyBorder="1" applyAlignment="1">
      <alignment vertical="center"/>
    </xf>
    <xf numFmtId="0" fontId="10" fillId="5" borderId="5" xfId="0" applyFont="1" applyFill="1" applyBorder="1" applyAlignment="1">
      <alignment horizontal="left" vertical="center"/>
    </xf>
    <xf numFmtId="0" fontId="14" fillId="5" borderId="0" xfId="0" applyFont="1" applyFill="1" applyBorder="1" applyAlignment="1">
      <alignment vertical="center"/>
    </xf>
    <xf numFmtId="0" fontId="14" fillId="5" borderId="1" xfId="0" applyFont="1" applyFill="1" applyBorder="1" applyAlignment="1">
      <alignment vertical="center"/>
    </xf>
    <xf numFmtId="0" fontId="13" fillId="4" borderId="0" xfId="0" applyFont="1" applyFill="1" applyBorder="1" applyAlignment="1">
      <alignment horizontal="center" vertical="top" wrapText="1"/>
    </xf>
    <xf numFmtId="0" fontId="13" fillId="4" borderId="0" xfId="0" applyFont="1" applyFill="1" applyBorder="1" applyAlignment="1">
      <alignment horizontal="left" vertical="top" wrapText="1"/>
    </xf>
    <xf numFmtId="0" fontId="9" fillId="5" borderId="0" xfId="0" applyFont="1" applyFill="1" applyBorder="1" applyAlignment="1">
      <alignment vertical="center"/>
    </xf>
    <xf numFmtId="0" fontId="3" fillId="2" borderId="0" xfId="0" applyFont="1" applyFill="1" applyBorder="1" applyAlignment="1">
      <alignment vertical="center"/>
    </xf>
    <xf numFmtId="0" fontId="0" fillId="2" borderId="0" xfId="0" applyFill="1" applyBorder="1"/>
    <xf numFmtId="0" fontId="16" fillId="2" borderId="0" xfId="0" applyFont="1" applyFill="1" applyBorder="1"/>
    <xf numFmtId="0" fontId="5" fillId="5" borderId="0" xfId="0" applyFont="1" applyFill="1" applyBorder="1" applyAlignment="1">
      <alignment horizontal="right"/>
    </xf>
    <xf numFmtId="0" fontId="0" fillId="5" borderId="0" xfId="0" applyFill="1" applyBorder="1"/>
    <xf numFmtId="0" fontId="15" fillId="5" borderId="0" xfId="0" applyFont="1" applyFill="1" applyBorder="1"/>
    <xf numFmtId="0" fontId="8" fillId="5" borderId="0" xfId="0" applyFont="1" applyFill="1" applyBorder="1"/>
    <xf numFmtId="0" fontId="7" fillId="5" borderId="0" xfId="0" applyFont="1" applyFill="1" applyBorder="1" applyAlignment="1">
      <alignment horizontal="left"/>
    </xf>
    <xf numFmtId="0" fontId="10" fillId="5" borderId="0" xfId="0" applyFont="1" applyFill="1" applyBorder="1" applyAlignment="1">
      <alignment horizontal="left" vertical="center"/>
    </xf>
    <xf numFmtId="0" fontId="5" fillId="5" borderId="0" xfId="0" applyFont="1" applyFill="1" applyBorder="1" applyAlignment="1">
      <alignment horizontal="left" vertical="center"/>
    </xf>
    <xf numFmtId="0" fontId="0" fillId="5" borderId="0" xfId="0" applyFill="1" applyBorder="1" applyAlignment="1">
      <alignment horizontal="left" vertical="center"/>
    </xf>
    <xf numFmtId="0" fontId="5" fillId="5" borderId="0" xfId="0" applyFont="1" applyFill="1" applyBorder="1" applyAlignment="1">
      <alignment horizontal="right" vertical="center"/>
    </xf>
    <xf numFmtId="0" fontId="0" fillId="5" borderId="0" xfId="0" applyFill="1" applyBorder="1" applyAlignment="1">
      <alignment horizontal="right" vertical="center"/>
    </xf>
    <xf numFmtId="0" fontId="10" fillId="5" borderId="0" xfId="0" applyFont="1" applyFill="1" applyBorder="1" applyAlignment="1">
      <alignment horizontal="right" vertical="center" wrapText="1"/>
    </xf>
    <xf numFmtId="0" fontId="10" fillId="5" borderId="0" xfId="0" applyFont="1" applyFill="1" applyBorder="1" applyAlignment="1">
      <alignment vertical="center" wrapText="1"/>
    </xf>
    <xf numFmtId="0" fontId="9" fillId="5" borderId="0" xfId="0" applyFont="1" applyFill="1" applyBorder="1" applyAlignment="1" applyProtection="1">
      <alignment vertical="center"/>
      <protection locked="0"/>
    </xf>
    <xf numFmtId="0" fontId="9" fillId="5" borderId="0" xfId="0" applyFont="1" applyFill="1" applyBorder="1" applyAlignment="1" applyProtection="1">
      <alignment horizontal="center" vertical="center"/>
      <protection locked="0"/>
    </xf>
    <xf numFmtId="0" fontId="7" fillId="5" borderId="0" xfId="0" applyFont="1" applyFill="1" applyBorder="1" applyAlignment="1">
      <alignment horizontal="left" vertical="center"/>
    </xf>
    <xf numFmtId="0" fontId="0" fillId="4" borderId="0" xfId="0" applyFill="1" applyBorder="1" applyAlignment="1">
      <alignment vertical="center"/>
    </xf>
    <xf numFmtId="0" fontId="9" fillId="4" borderId="0" xfId="0" applyFont="1" applyFill="1" applyBorder="1" applyAlignment="1">
      <alignment horizontal="right" vertical="center"/>
    </xf>
    <xf numFmtId="0" fontId="9" fillId="5" borderId="0" xfId="0" applyFont="1" applyFill="1" applyBorder="1" applyAlignment="1">
      <alignment horizontal="right" vertical="center"/>
    </xf>
    <xf numFmtId="0" fontId="0" fillId="4" borderId="0" xfId="0" applyFill="1" applyBorder="1" applyAlignment="1">
      <alignment horizontal="center" vertical="center"/>
    </xf>
    <xf numFmtId="0" fontId="9" fillId="4" borderId="0" xfId="0" applyFont="1" applyFill="1" applyBorder="1" applyAlignment="1">
      <alignment vertical="center"/>
    </xf>
    <xf numFmtId="0" fontId="21" fillId="5" borderId="3" xfId="0" applyFont="1" applyFill="1" applyBorder="1" applyAlignment="1">
      <alignment vertical="center"/>
    </xf>
    <xf numFmtId="0" fontId="10" fillId="5" borderId="37" xfId="0" applyFont="1" applyFill="1" applyBorder="1" applyAlignment="1">
      <alignment vertical="center"/>
    </xf>
    <xf numFmtId="0" fontId="10" fillId="5" borderId="3" xfId="0" applyFont="1" applyFill="1" applyBorder="1" applyAlignment="1">
      <alignment vertical="center"/>
    </xf>
    <xf numFmtId="0" fontId="12" fillId="5" borderId="3" xfId="0" applyFont="1" applyFill="1" applyBorder="1" applyAlignment="1">
      <alignment vertical="center"/>
    </xf>
    <xf numFmtId="0" fontId="14" fillId="5" borderId="4" xfId="0" applyFont="1" applyFill="1" applyBorder="1" applyAlignment="1">
      <alignment vertical="center"/>
    </xf>
    <xf numFmtId="0" fontId="20" fillId="5" borderId="7" xfId="0" applyFont="1" applyFill="1" applyBorder="1" applyAlignment="1">
      <alignment vertical="center"/>
    </xf>
    <xf numFmtId="0" fontId="0" fillId="4" borderId="8" xfId="0" applyFill="1" applyBorder="1"/>
    <xf numFmtId="0" fontId="10" fillId="4" borderId="3" xfId="0" applyFont="1" applyFill="1" applyBorder="1" applyAlignment="1">
      <alignment horizontal="left" vertical="center"/>
    </xf>
    <xf numFmtId="0" fontId="9" fillId="4" borderId="3" xfId="0" applyFont="1" applyFill="1" applyBorder="1" applyAlignment="1">
      <alignment vertical="center"/>
    </xf>
    <xf numFmtId="0" fontId="10" fillId="4" borderId="3" xfId="0" applyFont="1" applyFill="1" applyBorder="1" applyAlignment="1">
      <alignment vertical="center"/>
    </xf>
    <xf numFmtId="0" fontId="0" fillId="4" borderId="3" xfId="0" applyFill="1" applyBorder="1"/>
    <xf numFmtId="0" fontId="0" fillId="4" borderId="9" xfId="0" applyFill="1" applyBorder="1"/>
    <xf numFmtId="0" fontId="9" fillId="4" borderId="7" xfId="0" applyFont="1" applyFill="1" applyBorder="1" applyAlignment="1">
      <alignment vertical="center"/>
    </xf>
    <xf numFmtId="0" fontId="0" fillId="4" borderId="0" xfId="0" applyFill="1" applyBorder="1"/>
    <xf numFmtId="0" fontId="9" fillId="4" borderId="35" xfId="0" applyFont="1" applyFill="1" applyBorder="1" applyAlignment="1">
      <alignment vertical="center"/>
    </xf>
    <xf numFmtId="0" fontId="10" fillId="5" borderId="0" xfId="0" applyFont="1" applyFill="1" applyBorder="1" applyAlignment="1">
      <alignment horizontal="right" vertical="center"/>
    </xf>
    <xf numFmtId="0" fontId="0" fillId="0" borderId="0" xfId="0" applyFill="1"/>
    <xf numFmtId="0" fontId="9" fillId="0" borderId="36" xfId="0" applyFont="1" applyFill="1" applyBorder="1" applyAlignment="1">
      <alignment horizontal="center" vertical="center"/>
    </xf>
    <xf numFmtId="0" fontId="9" fillId="4" borderId="41" xfId="0" applyFont="1" applyFill="1" applyBorder="1" applyAlignment="1">
      <alignment vertical="center"/>
    </xf>
    <xf numFmtId="0" fontId="9" fillId="4" borderId="36" xfId="0" applyFont="1" applyFill="1" applyBorder="1" applyAlignment="1">
      <alignment horizontal="center" vertical="center"/>
    </xf>
    <xf numFmtId="0" fontId="9" fillId="4" borderId="36" xfId="0" applyFont="1" applyFill="1" applyBorder="1" applyAlignment="1">
      <alignment horizontal="right" vertical="center"/>
    </xf>
    <xf numFmtId="0" fontId="10" fillId="4" borderId="42" xfId="0" applyFont="1" applyFill="1" applyBorder="1" applyAlignment="1">
      <alignment horizontal="center" vertical="center"/>
    </xf>
    <xf numFmtId="0" fontId="10" fillId="4" borderId="7" xfId="0" applyFont="1" applyFill="1" applyBorder="1" applyAlignment="1">
      <alignment horizontal="center" vertical="center"/>
    </xf>
    <xf numFmtId="0" fontId="7" fillId="5" borderId="0" xfId="0" applyFont="1" applyFill="1" applyBorder="1" applyAlignment="1">
      <alignment vertical="center"/>
    </xf>
    <xf numFmtId="0" fontId="9" fillId="2" borderId="36" xfId="0" applyFont="1" applyFill="1" applyBorder="1" applyAlignment="1">
      <alignment vertical="center"/>
    </xf>
    <xf numFmtId="0" fontId="10" fillId="5" borderId="0" xfId="0" applyFont="1" applyFill="1" applyAlignment="1">
      <alignment horizontal="left" vertical="center" wrapText="1"/>
    </xf>
    <xf numFmtId="0" fontId="0" fillId="5" borderId="0" xfId="0" applyFill="1" applyAlignment="1">
      <alignment vertical="center" wrapText="1"/>
    </xf>
    <xf numFmtId="0" fontId="10" fillId="0" borderId="0" xfId="0" applyFont="1" applyAlignment="1">
      <alignment horizontal="center" vertical="center"/>
    </xf>
    <xf numFmtId="0" fontId="9" fillId="2" borderId="0" xfId="0" applyFont="1" applyFill="1" applyAlignment="1">
      <alignment horizontal="center" vertical="center"/>
    </xf>
    <xf numFmtId="0" fontId="7" fillId="5" borderId="0" xfId="0" applyFont="1" applyFill="1" applyAlignment="1">
      <alignment horizontal="left" vertical="center" wrapText="1"/>
    </xf>
    <xf numFmtId="0" fontId="10" fillId="0" borderId="0" xfId="0" applyFont="1" applyAlignment="1">
      <alignment horizontal="left" vertical="center" wrapText="1"/>
    </xf>
    <xf numFmtId="0" fontId="1" fillId="0" borderId="0" xfId="0" applyFont="1" applyAlignment="1">
      <alignment horizontal="left" vertical="center" wrapText="1"/>
    </xf>
    <xf numFmtId="0" fontId="9" fillId="2" borderId="0" xfId="0" applyFont="1" applyFill="1" applyAlignment="1">
      <alignment horizontal="left" vertical="center"/>
    </xf>
    <xf numFmtId="0" fontId="9" fillId="2" borderId="0" xfId="0" applyFont="1" applyFill="1" applyAlignment="1">
      <alignment horizontal="left" vertical="top"/>
    </xf>
    <xf numFmtId="0" fontId="14" fillId="5" borderId="0" xfId="0" applyFont="1" applyFill="1" applyAlignment="1">
      <alignment horizontal="left" vertical="center"/>
    </xf>
    <xf numFmtId="0" fontId="10" fillId="5" borderId="7" xfId="0" applyFont="1" applyFill="1" applyBorder="1" applyAlignment="1">
      <alignment horizontal="left" vertical="center" wrapText="1"/>
    </xf>
    <xf numFmtId="0" fontId="9" fillId="0" borderId="0" xfId="0" applyFont="1" applyAlignment="1">
      <alignment horizontal="center" vertical="center"/>
    </xf>
    <xf numFmtId="0" fontId="10" fillId="2" borderId="30" xfId="0" applyFont="1" applyFill="1" applyBorder="1" applyAlignment="1">
      <alignment horizontal="center" vertical="center"/>
    </xf>
    <xf numFmtId="0" fontId="10" fillId="5" borderId="0" xfId="0" applyFont="1" applyFill="1" applyAlignment="1">
      <alignment horizontal="center" vertical="center" wrapText="1"/>
    </xf>
    <xf numFmtId="0" fontId="10" fillId="2" borderId="0" xfId="0" applyFont="1" applyFill="1" applyAlignment="1">
      <alignment horizontal="center" vertical="center"/>
    </xf>
    <xf numFmtId="0" fontId="10" fillId="5" borderId="7"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0" xfId="0" applyFont="1" applyFill="1" applyAlignment="1">
      <alignment horizontal="left" vertical="center"/>
    </xf>
    <xf numFmtId="0" fontId="10" fillId="0" borderId="36" xfId="0" applyFont="1" applyFill="1" applyBorder="1" applyAlignment="1">
      <alignment horizontal="center" vertical="center"/>
    </xf>
    <xf numFmtId="0" fontId="9" fillId="0" borderId="36"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7" fillId="5" borderId="0" xfId="0" applyFont="1" applyFill="1" applyAlignment="1">
      <alignment horizontal="left" vertical="center"/>
    </xf>
    <xf numFmtId="0" fontId="10" fillId="5" borderId="0" xfId="0" applyFont="1" applyFill="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2" borderId="0" xfId="0" applyFont="1" applyFill="1" applyAlignment="1" applyProtection="1">
      <alignment vertical="center"/>
      <protection locked="0"/>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11" fillId="5" borderId="0" xfId="0" applyFont="1" applyFill="1" applyAlignment="1">
      <alignment horizontal="left" vertical="center"/>
    </xf>
    <xf numFmtId="0" fontId="9" fillId="2" borderId="25" xfId="0" applyFont="1" applyFill="1" applyBorder="1" applyAlignment="1" applyProtection="1">
      <alignment horizontal="center" vertical="center"/>
      <protection locked="0"/>
    </xf>
    <xf numFmtId="0" fontId="9" fillId="2" borderId="26"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9" fillId="2" borderId="29"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23" xfId="0" applyFont="1" applyFill="1" applyBorder="1" applyAlignment="1" applyProtection="1">
      <alignment horizontal="center" vertical="center"/>
      <protection locked="0"/>
    </xf>
    <xf numFmtId="49" fontId="9" fillId="2" borderId="0" xfId="0" applyNumberFormat="1" applyFont="1" applyFill="1" applyAlignment="1" applyProtection="1">
      <alignment horizontal="center" vertical="center" wrapText="1"/>
      <protection locked="0"/>
    </xf>
    <xf numFmtId="0" fontId="24" fillId="2" borderId="0" xfId="1" applyFill="1" applyAlignment="1" applyProtection="1">
      <alignment vertical="center"/>
      <protection locked="0"/>
    </xf>
    <xf numFmtId="0" fontId="3" fillId="0" borderId="20" xfId="0" applyFont="1" applyBorder="1" applyAlignment="1">
      <alignment horizontal="left" vertical="center"/>
    </xf>
    <xf numFmtId="0" fontId="3" fillId="0" borderId="0" xfId="0" applyFont="1" applyAlignment="1">
      <alignment horizontal="left" vertical="center"/>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7" fillId="5" borderId="0" xfId="0" applyFont="1" applyFill="1" applyAlignment="1">
      <alignment horizontal="left"/>
    </xf>
    <xf numFmtId="0" fontId="8" fillId="5" borderId="0" xfId="0" applyFont="1" applyFill="1" applyAlignment="1">
      <alignment horizontal="left"/>
    </xf>
    <xf numFmtId="0" fontId="10" fillId="5" borderId="0" xfId="0" applyFont="1" applyFill="1" applyBorder="1" applyAlignment="1">
      <alignment horizontal="left" vertical="center"/>
    </xf>
    <xf numFmtId="0" fontId="9" fillId="2" borderId="36" xfId="0" applyFont="1" applyFill="1" applyBorder="1" applyAlignment="1">
      <alignment horizontal="center" vertical="center"/>
    </xf>
    <xf numFmtId="0" fontId="7" fillId="5" borderId="0" xfId="0" applyFont="1" applyFill="1" applyBorder="1" applyAlignment="1">
      <alignment horizontal="left" vertical="center"/>
    </xf>
    <xf numFmtId="0" fontId="10" fillId="5" borderId="0" xfId="0" applyFont="1" applyFill="1" applyBorder="1" applyAlignment="1">
      <alignment horizontal="left" vertical="center" wrapText="1"/>
    </xf>
    <xf numFmtId="0" fontId="10" fillId="5" borderId="0" xfId="0" applyFont="1" applyFill="1" applyBorder="1" applyAlignment="1">
      <alignment horizontal="right" vertical="center" wrapText="1"/>
    </xf>
    <xf numFmtId="0" fontId="9" fillId="0" borderId="36" xfId="0" applyFont="1" applyFill="1" applyBorder="1" applyAlignment="1">
      <alignment horizontal="center" vertical="center" wrapText="1"/>
    </xf>
    <xf numFmtId="0" fontId="10" fillId="5"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0" borderId="36" xfId="0" applyFont="1" applyBorder="1" applyAlignment="1" applyProtection="1">
      <alignment horizontal="center" vertical="center"/>
      <protection locked="0"/>
    </xf>
    <xf numFmtId="0" fontId="13" fillId="2" borderId="0" xfId="0" applyFont="1" applyFill="1" applyBorder="1" applyAlignment="1">
      <alignment horizontal="center" vertical="top" wrapText="1"/>
    </xf>
    <xf numFmtId="0" fontId="13" fillId="4" borderId="0" xfId="0" applyFont="1" applyFill="1" applyBorder="1" applyAlignment="1">
      <alignment horizontal="left" vertical="top" wrapText="1"/>
    </xf>
    <xf numFmtId="0" fontId="1" fillId="5" borderId="0" xfId="0" applyFont="1" applyFill="1" applyBorder="1" applyAlignment="1">
      <alignment horizontal="left"/>
    </xf>
    <xf numFmtId="0" fontId="9" fillId="0" borderId="0" xfId="0" applyFont="1" applyFill="1" applyBorder="1" applyAlignment="1">
      <alignment horizontal="center" vertical="top" wrapText="1"/>
    </xf>
    <xf numFmtId="0" fontId="9" fillId="0" borderId="0" xfId="0" applyFont="1" applyFill="1" applyBorder="1" applyAlignment="1">
      <alignment horizontal="center"/>
    </xf>
    <xf numFmtId="0" fontId="10"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2" borderId="0" xfId="0" applyFont="1" applyFill="1" applyBorder="1" applyAlignment="1">
      <alignment horizontal="left" vertical="center" wrapText="1"/>
    </xf>
    <xf numFmtId="0" fontId="22" fillId="5" borderId="0" xfId="0" applyFont="1" applyFill="1" applyBorder="1" applyAlignment="1">
      <alignment horizontal="left" vertical="center" wrapText="1"/>
    </xf>
    <xf numFmtId="0" fontId="9" fillId="2" borderId="0" xfId="0" applyFont="1" applyFill="1" applyBorder="1" applyAlignment="1">
      <alignment horizontal="left" vertical="center"/>
    </xf>
    <xf numFmtId="0" fontId="10" fillId="4" borderId="0" xfId="0" applyFont="1" applyFill="1" applyBorder="1" applyAlignment="1">
      <alignment horizontal="right" vertical="center"/>
    </xf>
    <xf numFmtId="0" fontId="9" fillId="0" borderId="0" xfId="0" applyFont="1" applyBorder="1" applyAlignment="1">
      <alignment horizontal="center" vertical="center" wrapText="1"/>
    </xf>
    <xf numFmtId="0" fontId="9" fillId="2" borderId="36" xfId="0" applyFont="1" applyFill="1" applyBorder="1" applyAlignment="1" applyProtection="1">
      <alignment horizontal="center" vertical="center"/>
      <protection locked="0"/>
    </xf>
    <xf numFmtId="0" fontId="14" fillId="5" borderId="0" xfId="0" applyFont="1" applyFill="1" applyBorder="1" applyAlignment="1">
      <alignment horizontal="left" vertical="center"/>
    </xf>
    <xf numFmtId="0" fontId="10" fillId="5" borderId="0" xfId="0" applyFont="1" applyFill="1" applyBorder="1" applyAlignment="1">
      <alignment horizontal="right" vertical="center"/>
    </xf>
    <xf numFmtId="0" fontId="9" fillId="2" borderId="0" xfId="0" applyFont="1" applyFill="1" applyBorder="1" applyAlignment="1" applyProtection="1">
      <alignment horizontal="center" vertical="center"/>
      <protection locked="0"/>
    </xf>
    <xf numFmtId="0" fontId="11" fillId="5" borderId="0" xfId="0" applyFont="1" applyFill="1" applyBorder="1" applyAlignment="1">
      <alignment horizontal="lef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0" xfId="0" applyBorder="1" applyAlignment="1">
      <alignment horizontal="center" vertical="center"/>
    </xf>
    <xf numFmtId="49" fontId="9" fillId="2" borderId="0" xfId="0" applyNumberFormat="1" applyFont="1" applyFill="1" applyBorder="1" applyAlignment="1" applyProtection="1">
      <alignment horizontal="center" vertical="center" wrapText="1"/>
      <protection locked="0"/>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6" fillId="0" borderId="0" xfId="0" applyFont="1" applyBorder="1" applyAlignment="1">
      <alignment horizontal="center" vertical="center" wrapText="1"/>
    </xf>
    <xf numFmtId="0" fontId="7" fillId="5" borderId="0" xfId="0" applyFont="1" applyFill="1" applyBorder="1" applyAlignment="1">
      <alignment horizontal="left"/>
    </xf>
    <xf numFmtId="0" fontId="8" fillId="5" borderId="0" xfId="0" applyFont="1" applyFill="1" applyBorder="1" applyAlignment="1">
      <alignment horizontal="left"/>
    </xf>
    <xf numFmtId="0" fontId="10" fillId="5"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left" vertical="center"/>
    </xf>
    <xf numFmtId="0" fontId="9" fillId="2" borderId="35" xfId="0" applyFont="1" applyFill="1" applyBorder="1" applyAlignment="1">
      <alignment horizontal="center" vertical="center"/>
    </xf>
    <xf numFmtId="0" fontId="10" fillId="0" borderId="0"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0" borderId="0"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9</xdr:col>
      <xdr:colOff>528704</xdr:colOff>
      <xdr:row>0</xdr:row>
      <xdr:rowOff>26612</xdr:rowOff>
    </xdr:from>
    <xdr:to>
      <xdr:col>13</xdr:col>
      <xdr:colOff>84526</xdr:colOff>
      <xdr:row>2</xdr:row>
      <xdr:rowOff>216440</xdr:rowOff>
    </xdr:to>
    <xdr:pic>
      <xdr:nvPicPr>
        <xdr:cNvPr id="2" name="Picture 1" descr="ICR Logo HiRes">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3054" y="26612"/>
          <a:ext cx="1410022" cy="564478"/>
        </a:xfrm>
        <a:prstGeom prst="rect">
          <a:avLst/>
        </a:prstGeom>
        <a:noFill/>
        <a:ln>
          <a:noFill/>
        </a:ln>
      </xdr:spPr>
    </xdr:pic>
    <xdr:clientData/>
  </xdr:twoCellAnchor>
  <xdr:twoCellAnchor>
    <xdr:from>
      <xdr:col>1</xdr:col>
      <xdr:colOff>0</xdr:colOff>
      <xdr:row>5</xdr:row>
      <xdr:rowOff>0</xdr:rowOff>
    </xdr:from>
    <xdr:to>
      <xdr:col>13</xdr:col>
      <xdr:colOff>73269</xdr:colOff>
      <xdr:row>5</xdr:row>
      <xdr:rowOff>1</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flipV="1">
          <a:off x="133350" y="1438275"/>
          <a:ext cx="626451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28575</xdr:colOff>
          <xdr:row>8</xdr:row>
          <xdr:rowOff>66675</xdr:rowOff>
        </xdr:from>
        <xdr:to>
          <xdr:col>11</xdr:col>
          <xdr:colOff>200025</xdr:colOff>
          <xdr:row>10</xdr:row>
          <xdr:rowOff>47625</xdr:rowOff>
        </xdr:to>
        <xdr:sp macro="" textlink="">
          <xdr:nvSpPr>
            <xdr:cNvPr id="6145" name="ComboBox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9</xdr:col>
      <xdr:colOff>528704</xdr:colOff>
      <xdr:row>0</xdr:row>
      <xdr:rowOff>26612</xdr:rowOff>
    </xdr:from>
    <xdr:to>
      <xdr:col>13</xdr:col>
      <xdr:colOff>81351</xdr:colOff>
      <xdr:row>2</xdr:row>
      <xdr:rowOff>219615</xdr:rowOff>
    </xdr:to>
    <xdr:pic>
      <xdr:nvPicPr>
        <xdr:cNvPr id="2" name="Picture 1" descr="ICR Logo HiRes">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3054" y="26612"/>
          <a:ext cx="1410022" cy="564478"/>
        </a:xfrm>
        <a:prstGeom prst="rect">
          <a:avLst/>
        </a:prstGeom>
        <a:noFill/>
        <a:ln>
          <a:noFill/>
        </a:ln>
      </xdr:spPr>
    </xdr:pic>
    <xdr:clientData/>
  </xdr:twoCellAnchor>
  <xdr:twoCellAnchor>
    <xdr:from>
      <xdr:col>1</xdr:col>
      <xdr:colOff>0</xdr:colOff>
      <xdr:row>5</xdr:row>
      <xdr:rowOff>0</xdr:rowOff>
    </xdr:from>
    <xdr:to>
      <xdr:col>13</xdr:col>
      <xdr:colOff>73269</xdr:colOff>
      <xdr:row>5</xdr:row>
      <xdr:rowOff>1</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flipV="1">
          <a:off x="133350" y="1314450"/>
          <a:ext cx="6121644"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28575</xdr:colOff>
          <xdr:row>8</xdr:row>
          <xdr:rowOff>66675</xdr:rowOff>
        </xdr:from>
        <xdr:to>
          <xdr:col>11</xdr:col>
          <xdr:colOff>95250</xdr:colOff>
          <xdr:row>10</xdr:row>
          <xdr:rowOff>57150</xdr:rowOff>
        </xdr:to>
        <xdr:sp macro="" textlink="">
          <xdr:nvSpPr>
            <xdr:cNvPr id="9217" name="ComboBox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image" Target="../media/image4.emf"/><Relationship Id="rId5" Type="http://schemas.openxmlformats.org/officeDocument/2006/relationships/control" Target="../activeX/activeX2.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9BED2-F3BE-47E5-9BAC-A21B93F4B705}">
  <sheetPr codeName="Sheet1"/>
  <dimension ref="A1:O146"/>
  <sheetViews>
    <sheetView tabSelected="1" topLeftCell="A67" zoomScale="106" zoomScaleNormal="106" zoomScalePageLayoutView="70" workbookViewId="0">
      <selection activeCell="L9" sqref="L9"/>
    </sheetView>
  </sheetViews>
  <sheetFormatPr defaultRowHeight="15" x14ac:dyDescent="0.25"/>
  <cols>
    <col min="1" max="1" width="1.7109375" customWidth="1"/>
    <col min="2" max="2" width="9.28515625" customWidth="1"/>
    <col min="3" max="3" width="12.28515625" customWidth="1"/>
    <col min="6" max="6" width="8.28515625" customWidth="1"/>
    <col min="7" max="7" width="3.5703125" customWidth="1"/>
    <col min="8" max="8" width="2.7109375" customWidth="1"/>
    <col min="9" max="9" width="5.7109375" customWidth="1"/>
    <col min="10" max="10" width="8.5703125" customWidth="1"/>
    <col min="11" max="11" width="3.42578125" customWidth="1"/>
    <col min="12" max="12" width="4.7109375" customWidth="1"/>
    <col min="13" max="13" width="9.7109375" customWidth="1"/>
    <col min="14" max="14" width="1.7109375" customWidth="1"/>
  </cols>
  <sheetData>
    <row r="1" spans="1:14" ht="9.75" customHeight="1" x14ac:dyDescent="0.35">
      <c r="A1" s="7"/>
      <c r="B1" s="8"/>
      <c r="C1" s="9"/>
      <c r="D1" s="9"/>
      <c r="E1" s="9"/>
      <c r="F1" s="10" t="s">
        <v>85</v>
      </c>
      <c r="G1" s="11" t="s">
        <v>85</v>
      </c>
      <c r="H1" s="9"/>
      <c r="I1" s="9"/>
      <c r="J1" s="9"/>
      <c r="K1" s="9"/>
      <c r="L1" s="9"/>
      <c r="M1" s="9"/>
      <c r="N1" s="12"/>
    </row>
    <row r="2" spans="1:14" ht="20.100000000000001" customHeight="1" x14ac:dyDescent="0.25">
      <c r="A2" s="13" t="s">
        <v>0</v>
      </c>
      <c r="B2" s="14"/>
      <c r="C2" s="1"/>
      <c r="D2" s="1"/>
      <c r="E2" s="1"/>
      <c r="F2" s="1"/>
      <c r="G2" s="15" t="s">
        <v>84</v>
      </c>
      <c r="H2" s="1"/>
      <c r="I2" s="1"/>
      <c r="J2" s="1"/>
      <c r="K2" s="1"/>
      <c r="L2" s="1"/>
      <c r="M2" s="1"/>
      <c r="N2" s="16"/>
    </row>
    <row r="3" spans="1:14" ht="27" customHeight="1" x14ac:dyDescent="0.25">
      <c r="A3" s="201" t="s">
        <v>110</v>
      </c>
      <c r="B3" s="202"/>
      <c r="C3" s="202"/>
      <c r="D3" s="202"/>
      <c r="E3" s="202"/>
      <c r="F3" s="202"/>
      <c r="G3" s="202"/>
      <c r="H3" s="202"/>
      <c r="I3" s="202"/>
      <c r="J3" s="202"/>
      <c r="K3" s="202"/>
      <c r="L3" s="202"/>
      <c r="M3" s="202"/>
      <c r="N3" s="16"/>
    </row>
    <row r="4" spans="1:14" ht="10.5" customHeight="1" x14ac:dyDescent="0.25">
      <c r="A4" s="201"/>
      <c r="B4" s="202"/>
      <c r="C4" s="202"/>
      <c r="D4" s="202"/>
      <c r="E4" s="202"/>
      <c r="F4" s="202"/>
      <c r="G4" s="202"/>
      <c r="H4" s="202"/>
      <c r="I4" s="202"/>
      <c r="J4" s="202"/>
      <c r="K4" s="202"/>
      <c r="L4" s="202"/>
      <c r="M4" s="202"/>
      <c r="N4" s="16"/>
    </row>
    <row r="5" spans="1:14" ht="27.75" customHeight="1" x14ac:dyDescent="0.25">
      <c r="A5" s="203" t="s">
        <v>3</v>
      </c>
      <c r="B5" s="204"/>
      <c r="C5" s="204"/>
      <c r="D5" s="204"/>
      <c r="E5" s="204"/>
      <c r="F5" s="204"/>
      <c r="G5" s="204"/>
      <c r="H5" s="204"/>
      <c r="I5" s="204"/>
      <c r="J5" s="204"/>
      <c r="K5" s="204"/>
      <c r="L5" s="204"/>
      <c r="M5" s="204"/>
      <c r="N5" s="205"/>
    </row>
    <row r="6" spans="1:14" ht="15" customHeight="1" x14ac:dyDescent="0.25">
      <c r="A6" s="206" t="s">
        <v>86</v>
      </c>
      <c r="B6" s="207"/>
      <c r="C6" s="207"/>
      <c r="D6" s="207"/>
      <c r="E6" s="207"/>
      <c r="F6" s="207"/>
      <c r="G6" s="207"/>
      <c r="H6" s="207"/>
      <c r="I6" s="207"/>
      <c r="J6" s="207"/>
      <c r="K6" s="207"/>
      <c r="L6" s="207"/>
      <c r="M6" s="207"/>
      <c r="N6" s="208"/>
    </row>
    <row r="7" spans="1:14" ht="15" customHeight="1" x14ac:dyDescent="0.25">
      <c r="A7" s="206"/>
      <c r="B7" s="207"/>
      <c r="C7" s="207"/>
      <c r="D7" s="207"/>
      <c r="E7" s="207"/>
      <c r="F7" s="207"/>
      <c r="G7" s="207"/>
      <c r="H7" s="207"/>
      <c r="I7" s="207"/>
      <c r="J7" s="207"/>
      <c r="K7" s="207"/>
      <c r="L7" s="207"/>
      <c r="M7" s="207"/>
      <c r="N7" s="208"/>
    </row>
    <row r="8" spans="1:14" ht="15.75" customHeight="1" x14ac:dyDescent="0.25">
      <c r="A8" s="209" t="s">
        <v>7</v>
      </c>
      <c r="B8" s="210"/>
      <c r="C8" s="210"/>
      <c r="D8" s="210"/>
      <c r="E8" s="210"/>
      <c r="F8" s="210"/>
      <c r="G8" s="210"/>
      <c r="H8" s="210"/>
      <c r="I8" s="210"/>
      <c r="J8" s="210"/>
      <c r="K8" s="210"/>
      <c r="L8" s="210"/>
      <c r="M8" s="210"/>
      <c r="N8" s="211"/>
    </row>
    <row r="9" spans="1:14" ht="10.5" customHeight="1" x14ac:dyDescent="0.25">
      <c r="A9" s="28"/>
      <c r="B9" s="6"/>
      <c r="C9" s="3"/>
      <c r="D9" s="3"/>
      <c r="E9" s="3"/>
      <c r="F9" s="3"/>
      <c r="G9" s="3"/>
      <c r="H9" s="3"/>
      <c r="I9" s="3"/>
      <c r="J9" s="3"/>
      <c r="K9" s="3"/>
      <c r="L9" s="3"/>
      <c r="M9" s="3"/>
      <c r="N9" s="29"/>
    </row>
    <row r="10" spans="1:14" x14ac:dyDescent="0.25">
      <c r="A10" s="28"/>
      <c r="B10" s="4" t="s">
        <v>1</v>
      </c>
      <c r="C10" s="60"/>
      <c r="D10" s="30"/>
      <c r="E10" s="30"/>
      <c r="F10" s="4" t="s">
        <v>87</v>
      </c>
      <c r="G10" s="3"/>
      <c r="H10" s="212"/>
      <c r="I10" s="213"/>
      <c r="J10" s="213"/>
      <c r="K10" s="213"/>
      <c r="L10" s="213"/>
      <c r="M10" s="5"/>
      <c r="N10" s="29"/>
    </row>
    <row r="11" spans="1:14" ht="9" customHeight="1" x14ac:dyDescent="0.25">
      <c r="A11" s="28"/>
      <c r="B11" s="6"/>
      <c r="C11" s="3"/>
      <c r="D11" s="3"/>
      <c r="E11" s="3"/>
      <c r="F11" s="3"/>
      <c r="G11" s="3"/>
      <c r="H11" s="3"/>
      <c r="I11" s="3"/>
      <c r="J11" s="3"/>
      <c r="K11" s="3"/>
      <c r="L11" s="3"/>
      <c r="M11" s="3"/>
      <c r="N11" s="29"/>
    </row>
    <row r="12" spans="1:14" x14ac:dyDescent="0.25">
      <c r="A12" s="28"/>
      <c r="B12" s="31" t="s">
        <v>11</v>
      </c>
      <c r="C12" s="31"/>
      <c r="D12" s="199"/>
      <c r="E12" s="199"/>
      <c r="F12" s="199"/>
      <c r="G12" s="34"/>
      <c r="H12" s="35" t="s">
        <v>4</v>
      </c>
      <c r="I12" s="3"/>
      <c r="J12" s="34"/>
      <c r="K12" s="167"/>
      <c r="L12" s="167"/>
      <c r="M12" s="167"/>
      <c r="N12" s="36"/>
    </row>
    <row r="13" spans="1:14" ht="7.5" customHeight="1" x14ac:dyDescent="0.25">
      <c r="A13" s="28"/>
      <c r="B13" s="32"/>
      <c r="C13" s="32"/>
      <c r="D13" s="34"/>
      <c r="E13" s="34"/>
      <c r="F13" s="34"/>
      <c r="G13" s="34"/>
      <c r="H13" s="35"/>
      <c r="I13" s="3"/>
      <c r="J13" s="34"/>
      <c r="K13" s="40"/>
      <c r="L13" s="40"/>
      <c r="M13" s="40"/>
      <c r="N13" s="36"/>
    </row>
    <row r="14" spans="1:14" x14ac:dyDescent="0.25">
      <c r="A14" s="28"/>
      <c r="B14" s="31" t="s">
        <v>12</v>
      </c>
      <c r="C14" s="31"/>
      <c r="D14" s="199"/>
      <c r="E14" s="199"/>
      <c r="F14" s="199"/>
      <c r="G14" s="34"/>
      <c r="H14" s="35" t="s">
        <v>5</v>
      </c>
      <c r="I14" s="3"/>
      <c r="J14" s="34"/>
      <c r="K14" s="167"/>
      <c r="L14" s="167"/>
      <c r="M14" s="167"/>
      <c r="N14" s="36"/>
    </row>
    <row r="15" spans="1:14" ht="7.5" customHeight="1" x14ac:dyDescent="0.25">
      <c r="A15" s="28"/>
      <c r="B15" s="32"/>
      <c r="C15" s="32"/>
      <c r="D15" s="34"/>
      <c r="E15" s="34"/>
      <c r="F15" s="34"/>
      <c r="G15" s="34"/>
      <c r="H15" s="33"/>
      <c r="I15" s="3"/>
      <c r="J15" s="34"/>
      <c r="K15" s="40"/>
      <c r="L15" s="40"/>
      <c r="M15" s="40"/>
      <c r="N15" s="36"/>
    </row>
    <row r="16" spans="1:14" x14ac:dyDescent="0.25">
      <c r="A16" s="28"/>
      <c r="B16" s="174" t="s">
        <v>13</v>
      </c>
      <c r="C16" s="174"/>
      <c r="D16" s="189"/>
      <c r="E16" s="189"/>
      <c r="F16" s="189"/>
      <c r="G16" s="34"/>
      <c r="H16" s="35" t="s">
        <v>6</v>
      </c>
      <c r="I16" s="3"/>
      <c r="J16" s="34"/>
      <c r="K16" s="167"/>
      <c r="L16" s="167"/>
      <c r="M16" s="167"/>
      <c r="N16" s="36"/>
    </row>
    <row r="17" spans="1:14" ht="7.5" customHeight="1" x14ac:dyDescent="0.25">
      <c r="A17" s="28"/>
      <c r="B17" s="32"/>
      <c r="C17" s="33"/>
      <c r="D17" s="34"/>
      <c r="E17" s="34"/>
      <c r="F17" s="34"/>
      <c r="G17" s="34"/>
      <c r="H17" s="33"/>
      <c r="I17" s="3"/>
      <c r="J17" s="34"/>
      <c r="K17" s="40"/>
      <c r="L17" s="40"/>
      <c r="M17" s="40"/>
      <c r="N17" s="36"/>
    </row>
    <row r="18" spans="1:14" x14ac:dyDescent="0.25">
      <c r="A18" s="28"/>
      <c r="B18" s="174" t="s">
        <v>14</v>
      </c>
      <c r="C18" s="174"/>
      <c r="D18" s="200"/>
      <c r="E18" s="189"/>
      <c r="F18" s="189"/>
      <c r="G18" s="34"/>
      <c r="H18" s="35" t="s">
        <v>8</v>
      </c>
      <c r="I18" s="3"/>
      <c r="J18" s="34"/>
      <c r="K18" s="167"/>
      <c r="L18" s="167"/>
      <c r="M18" s="167"/>
      <c r="N18" s="36"/>
    </row>
    <row r="19" spans="1:14" ht="7.5" customHeight="1" x14ac:dyDescent="0.25">
      <c r="A19" s="17"/>
      <c r="B19" s="37"/>
      <c r="C19" s="34"/>
      <c r="D19" s="34"/>
      <c r="E19" s="34"/>
      <c r="F19" s="34"/>
      <c r="G19" s="34"/>
      <c r="H19" s="34"/>
      <c r="I19" s="34"/>
      <c r="J19" s="34"/>
      <c r="K19" s="34"/>
      <c r="L19" s="34"/>
      <c r="M19" s="34"/>
      <c r="N19" s="36"/>
    </row>
    <row r="20" spans="1:14" x14ac:dyDescent="0.25">
      <c r="A20" s="28"/>
      <c r="B20" s="165" t="s">
        <v>2</v>
      </c>
      <c r="C20" s="165"/>
      <c r="D20" s="165"/>
      <c r="E20" s="165"/>
      <c r="F20" s="165"/>
      <c r="G20" s="34"/>
      <c r="H20" s="183"/>
      <c r="I20" s="183"/>
      <c r="J20" s="183"/>
      <c r="K20" s="183"/>
      <c r="L20" s="183"/>
      <c r="M20" s="183"/>
      <c r="N20" s="36"/>
    </row>
    <row r="21" spans="1:14" ht="9" customHeight="1" x14ac:dyDescent="0.25">
      <c r="A21" s="28"/>
      <c r="B21" s="34"/>
      <c r="C21" s="34"/>
      <c r="D21" s="34"/>
      <c r="E21" s="34"/>
      <c r="F21" s="34"/>
      <c r="G21" s="34"/>
      <c r="H21" s="34"/>
      <c r="I21" s="34"/>
      <c r="J21" s="34"/>
      <c r="K21" s="34"/>
      <c r="L21" s="34"/>
      <c r="M21" s="34"/>
      <c r="N21" s="36"/>
    </row>
    <row r="22" spans="1:14" x14ac:dyDescent="0.25">
      <c r="A22" s="28"/>
      <c r="B22" s="192" t="s">
        <v>9</v>
      </c>
      <c r="C22" s="192"/>
      <c r="D22" s="189"/>
      <c r="E22" s="189"/>
      <c r="F22" s="189"/>
      <c r="G22" s="34"/>
      <c r="H22" s="35" t="s">
        <v>88</v>
      </c>
      <c r="I22" s="35"/>
      <c r="J22" s="39"/>
      <c r="K22" s="188"/>
      <c r="L22" s="188"/>
      <c r="M22" s="188"/>
      <c r="N22" s="36"/>
    </row>
    <row r="23" spans="1:14" ht="7.5" customHeight="1" x14ac:dyDescent="0.25">
      <c r="A23" s="28"/>
      <c r="B23" s="38"/>
      <c r="C23" s="38"/>
      <c r="D23" s="34"/>
      <c r="E23" s="34"/>
      <c r="F23" s="34"/>
      <c r="G23" s="34"/>
      <c r="H23" s="38"/>
      <c r="I23" s="38"/>
      <c r="J23" s="34"/>
      <c r="K23" s="34"/>
      <c r="L23" s="34"/>
      <c r="M23" s="34"/>
      <c r="N23" s="36"/>
    </row>
    <row r="24" spans="1:14" ht="15.75" thickBot="1" x14ac:dyDescent="0.3">
      <c r="A24" s="28"/>
      <c r="B24" s="174" t="s">
        <v>10</v>
      </c>
      <c r="C24" s="174"/>
      <c r="D24" s="189"/>
      <c r="E24" s="189"/>
      <c r="F24" s="189"/>
      <c r="G24" s="34"/>
      <c r="H24" s="174" t="str">
        <f>CONCATENATE("Design temp", IF($F$1="Metric"," (ᵒC)"," (ᵒF)"))</f>
        <v>Design temp (ᵒC)</v>
      </c>
      <c r="I24" s="174"/>
      <c r="J24" s="174"/>
      <c r="K24" s="18" t="s">
        <v>17</v>
      </c>
      <c r="L24" s="197"/>
      <c r="M24" s="198"/>
      <c r="N24" s="36"/>
    </row>
    <row r="25" spans="1:14" ht="15" customHeight="1" thickBot="1" x14ac:dyDescent="0.3">
      <c r="A25" s="28"/>
      <c r="B25" s="38"/>
      <c r="C25" s="38"/>
      <c r="D25" s="34"/>
      <c r="E25" s="34"/>
      <c r="F25" s="34"/>
      <c r="G25" s="34"/>
      <c r="H25" s="174"/>
      <c r="I25" s="174"/>
      <c r="J25" s="174"/>
      <c r="K25" s="19" t="s">
        <v>18</v>
      </c>
      <c r="L25" s="197"/>
      <c r="M25" s="198"/>
      <c r="N25" s="36"/>
    </row>
    <row r="26" spans="1:14" ht="15.75" thickBot="1" x14ac:dyDescent="0.3">
      <c r="A26" s="28"/>
      <c r="B26" s="192" t="s">
        <v>15</v>
      </c>
      <c r="C26" s="192"/>
      <c r="D26" s="189"/>
      <c r="E26" s="189"/>
      <c r="F26" s="189"/>
      <c r="G26" s="34"/>
      <c r="H26" s="174" t="str">
        <f>CONCATENATE("Operating Temp", IF($F$1="Metric"," (ᵒC)"," (ᵒF)"))</f>
        <v>Operating Temp (ᵒC)</v>
      </c>
      <c r="I26" s="174"/>
      <c r="J26" s="174"/>
      <c r="K26" s="19" t="s">
        <v>17</v>
      </c>
      <c r="L26" s="193"/>
      <c r="M26" s="194"/>
      <c r="N26" s="36"/>
    </row>
    <row r="27" spans="1:14" ht="15" customHeight="1" x14ac:dyDescent="0.25">
      <c r="A27" s="28"/>
      <c r="B27" s="38"/>
      <c r="C27" s="38"/>
      <c r="D27" s="34"/>
      <c r="E27" s="40"/>
      <c r="F27" s="34"/>
      <c r="G27" s="34"/>
      <c r="H27" s="174"/>
      <c r="I27" s="174"/>
      <c r="J27" s="174"/>
      <c r="K27" s="20" t="s">
        <v>18</v>
      </c>
      <c r="L27" s="195"/>
      <c r="M27" s="196"/>
      <c r="N27" s="36"/>
    </row>
    <row r="28" spans="1:14" x14ac:dyDescent="0.25">
      <c r="A28" s="28"/>
      <c r="B28" s="174" t="s">
        <v>16</v>
      </c>
      <c r="C28" s="174"/>
      <c r="D28" s="189"/>
      <c r="E28" s="189"/>
      <c r="F28" s="189"/>
      <c r="G28" s="34"/>
      <c r="H28" s="174"/>
      <c r="I28" s="174"/>
      <c r="J28" s="34"/>
      <c r="K28" s="34"/>
      <c r="L28" s="34"/>
      <c r="M28" s="34"/>
      <c r="N28" s="36"/>
    </row>
    <row r="29" spans="1:14" ht="12.75" customHeight="1" x14ac:dyDescent="0.25">
      <c r="A29" s="28"/>
      <c r="B29" s="38"/>
      <c r="C29" s="38"/>
      <c r="D29" s="34"/>
      <c r="E29" s="34"/>
      <c r="F29" s="34"/>
      <c r="G29" s="34"/>
      <c r="H29" s="174" t="s">
        <v>19</v>
      </c>
      <c r="I29" s="174"/>
      <c r="J29" s="174"/>
      <c r="K29" s="174"/>
      <c r="L29" s="170"/>
      <c r="M29" s="170"/>
      <c r="N29" s="36"/>
    </row>
    <row r="30" spans="1:14" x14ac:dyDescent="0.25">
      <c r="A30" s="28"/>
      <c r="B30" s="174" t="s">
        <v>63</v>
      </c>
      <c r="C30" s="174"/>
      <c r="D30" s="189"/>
      <c r="E30" s="189"/>
      <c r="F30" s="189"/>
      <c r="G30" s="34"/>
      <c r="H30" s="174"/>
      <c r="I30" s="174"/>
      <c r="J30" s="174"/>
      <c r="K30" s="174"/>
      <c r="L30" s="170"/>
      <c r="M30" s="170"/>
      <c r="N30" s="36"/>
    </row>
    <row r="31" spans="1:14" x14ac:dyDescent="0.25">
      <c r="A31" s="28"/>
      <c r="B31" s="38"/>
      <c r="C31" s="38"/>
      <c r="D31" s="34"/>
      <c r="E31" s="34"/>
      <c r="F31" s="34"/>
      <c r="G31" s="34"/>
      <c r="H31" s="38"/>
      <c r="I31" s="38"/>
      <c r="J31" s="38"/>
      <c r="K31" s="38"/>
      <c r="L31" s="38"/>
      <c r="M31" s="38"/>
      <c r="N31" s="36"/>
    </row>
    <row r="32" spans="1:14" ht="15" customHeight="1" x14ac:dyDescent="0.25">
      <c r="A32" s="28"/>
      <c r="B32" s="174" t="str">
        <f>CONCATENATE("External Diameter", IF($F$1="Metric"," (mm)"," (inch)"))</f>
        <v>External Diameter (mm)</v>
      </c>
      <c r="C32" s="174"/>
      <c r="D32" s="189"/>
      <c r="E32" s="189"/>
      <c r="F32" s="189"/>
      <c r="G32" s="34"/>
      <c r="H32" s="156" t="str">
        <f>CONCATENATE("Wall Thickness", IF($F$1="Metric"," (mm)"," (inch)"))</f>
        <v>Wall Thickness (mm)</v>
      </c>
      <c r="I32" s="156"/>
      <c r="J32" s="156"/>
      <c r="K32" s="156"/>
      <c r="L32" s="190"/>
      <c r="M32" s="191"/>
      <c r="N32" s="36"/>
    </row>
    <row r="33" spans="1:14" ht="9" customHeight="1" x14ac:dyDescent="0.25">
      <c r="A33" s="28"/>
      <c r="B33" s="32"/>
      <c r="C33" s="38"/>
      <c r="D33" s="34"/>
      <c r="E33" s="34"/>
      <c r="F33" s="34"/>
      <c r="G33" s="34"/>
      <c r="H33" s="32"/>
      <c r="I33" s="38"/>
      <c r="J33" s="34"/>
      <c r="K33" s="34"/>
      <c r="L33" s="34"/>
      <c r="M33" s="34"/>
      <c r="N33" s="36"/>
    </row>
    <row r="34" spans="1:14" x14ac:dyDescent="0.25">
      <c r="A34" s="28"/>
      <c r="B34" s="165" t="s">
        <v>20</v>
      </c>
      <c r="C34" s="165"/>
      <c r="D34" s="165"/>
      <c r="E34" s="165"/>
      <c r="F34" s="165"/>
      <c r="G34" s="34"/>
      <c r="H34" s="183"/>
      <c r="I34" s="183"/>
      <c r="J34" s="183"/>
      <c r="K34" s="183"/>
      <c r="L34" s="183"/>
      <c r="M34" s="183"/>
      <c r="N34" s="36"/>
    </row>
    <row r="35" spans="1:14" ht="11.25" customHeight="1" x14ac:dyDescent="0.25">
      <c r="A35" s="28"/>
      <c r="B35" s="34"/>
      <c r="C35" s="34"/>
      <c r="D35" s="34"/>
      <c r="E35" s="34"/>
      <c r="F35" s="34"/>
      <c r="G35" s="34"/>
      <c r="H35" s="34"/>
      <c r="I35" s="34"/>
      <c r="J35" s="34"/>
      <c r="K35" s="34"/>
      <c r="L35" s="34"/>
      <c r="M35" s="34"/>
      <c r="N35" s="36"/>
    </row>
    <row r="36" spans="1:14" x14ac:dyDescent="0.25">
      <c r="A36" s="28"/>
      <c r="B36" s="174" t="s">
        <v>21</v>
      </c>
      <c r="C36" s="174"/>
      <c r="D36" s="188"/>
      <c r="E36" s="188"/>
      <c r="F36" s="188"/>
      <c r="G36" s="3"/>
      <c r="H36" s="35" t="s">
        <v>22</v>
      </c>
      <c r="I36" s="35"/>
      <c r="J36" s="39"/>
      <c r="K36" s="39"/>
      <c r="L36" s="39"/>
      <c r="M36" s="21"/>
      <c r="N36" s="36"/>
    </row>
    <row r="37" spans="1:14" ht="7.5" customHeight="1" x14ac:dyDescent="0.25">
      <c r="A37" s="28"/>
      <c r="B37" s="32"/>
      <c r="C37" s="32"/>
      <c r="D37" s="32"/>
      <c r="E37" s="32"/>
      <c r="F37" s="32"/>
      <c r="G37" s="32"/>
      <c r="H37" s="32"/>
      <c r="I37" s="32"/>
      <c r="J37" s="32"/>
      <c r="K37" s="32"/>
      <c r="L37" s="32"/>
      <c r="M37" s="32"/>
      <c r="N37" s="36"/>
    </row>
    <row r="38" spans="1:14" ht="15" customHeight="1" x14ac:dyDescent="0.25">
      <c r="A38" s="28"/>
      <c r="B38" s="156" t="s">
        <v>23</v>
      </c>
      <c r="C38" s="156"/>
      <c r="D38" s="188"/>
      <c r="E38" s="188"/>
      <c r="F38" s="188"/>
      <c r="G38" s="41"/>
      <c r="H38" s="156" t="s">
        <v>24</v>
      </c>
      <c r="I38" s="156"/>
      <c r="J38" s="156"/>
      <c r="K38" s="156"/>
      <c r="L38" s="156"/>
      <c r="M38" s="188"/>
      <c r="N38" s="36"/>
    </row>
    <row r="39" spans="1:14" ht="15" customHeight="1" x14ac:dyDescent="0.25">
      <c r="A39" s="28"/>
      <c r="B39" s="156"/>
      <c r="C39" s="156"/>
      <c r="D39" s="188"/>
      <c r="E39" s="188"/>
      <c r="F39" s="188"/>
      <c r="G39" s="41"/>
      <c r="H39" s="156"/>
      <c r="I39" s="156"/>
      <c r="J39" s="156"/>
      <c r="K39" s="156"/>
      <c r="L39" s="156"/>
      <c r="M39" s="188"/>
      <c r="N39" s="36"/>
    </row>
    <row r="40" spans="1:14" ht="11.25" customHeight="1" x14ac:dyDescent="0.25">
      <c r="A40" s="28"/>
      <c r="B40" s="42"/>
      <c r="C40" s="42"/>
      <c r="D40" s="43"/>
      <c r="E40" s="43"/>
      <c r="F40" s="43"/>
      <c r="G40" s="41"/>
      <c r="H40" s="42"/>
      <c r="I40" s="42"/>
      <c r="J40" s="42"/>
      <c r="K40" s="42"/>
      <c r="L40" s="42"/>
      <c r="M40" s="43"/>
      <c r="N40" s="36"/>
    </row>
    <row r="41" spans="1:14" x14ac:dyDescent="0.25">
      <c r="A41" s="28"/>
      <c r="B41" s="165" t="s">
        <v>25</v>
      </c>
      <c r="C41" s="165"/>
      <c r="D41" s="165"/>
      <c r="E41" s="165"/>
      <c r="F41" s="165"/>
      <c r="G41" s="34"/>
      <c r="H41" s="38"/>
      <c r="I41" s="38"/>
      <c r="J41" s="34"/>
      <c r="K41" s="34"/>
      <c r="L41" s="34"/>
      <c r="M41" s="34"/>
      <c r="N41" s="36"/>
    </row>
    <row r="42" spans="1:14" x14ac:dyDescent="0.25">
      <c r="A42" s="28"/>
      <c r="B42" s="44"/>
      <c r="C42" s="44"/>
      <c r="D42" s="184" t="s">
        <v>28</v>
      </c>
      <c r="E42" s="184"/>
      <c r="F42" s="184"/>
      <c r="G42" s="184" t="s">
        <v>29</v>
      </c>
      <c r="H42" s="184"/>
      <c r="I42" s="184"/>
      <c r="J42" s="184"/>
      <c r="K42" s="184"/>
      <c r="L42" s="184"/>
      <c r="M42" s="34"/>
      <c r="N42" s="36"/>
    </row>
    <row r="43" spans="1:14" ht="15.75" thickBot="1" x14ac:dyDescent="0.3">
      <c r="A43" s="28"/>
      <c r="B43" s="31" t="str">
        <f>CONCATENATE("Pressure", IF($F$1="Metric"," (bar)"," (psi)"))</f>
        <v>Pressure (bar)</v>
      </c>
      <c r="C43" s="31"/>
      <c r="D43" s="185"/>
      <c r="E43" s="186"/>
      <c r="F43" s="186"/>
      <c r="G43" s="186"/>
      <c r="H43" s="186"/>
      <c r="I43" s="186"/>
      <c r="J43" s="186"/>
      <c r="K43" s="186"/>
      <c r="L43" s="187"/>
      <c r="M43" s="34"/>
      <c r="N43" s="36"/>
    </row>
    <row r="44" spans="1:14" ht="15.75" thickBot="1" x14ac:dyDescent="0.3">
      <c r="A44" s="28"/>
      <c r="B44" s="31" t="s">
        <v>26</v>
      </c>
      <c r="C44" s="31"/>
      <c r="D44" s="177"/>
      <c r="E44" s="178"/>
      <c r="F44" s="178"/>
      <c r="G44" s="178"/>
      <c r="H44" s="178"/>
      <c r="I44" s="178"/>
      <c r="J44" s="178"/>
      <c r="K44" s="178"/>
      <c r="L44" s="179"/>
      <c r="M44" s="34"/>
      <c r="N44" s="36"/>
    </row>
    <row r="45" spans="1:14" ht="15.75" thickBot="1" x14ac:dyDescent="0.3">
      <c r="A45" s="28"/>
      <c r="B45" s="31" t="str">
        <f>CONCATENATE("Axial Load", IF($F$1="Metric"," (kN)"," (kip)"))</f>
        <v>Axial Load (kN)</v>
      </c>
      <c r="C45" s="31"/>
      <c r="D45" s="177"/>
      <c r="E45" s="178"/>
      <c r="F45" s="178"/>
      <c r="G45" s="178"/>
      <c r="H45" s="178"/>
      <c r="I45" s="178"/>
      <c r="J45" s="178"/>
      <c r="K45" s="178"/>
      <c r="L45" s="179"/>
      <c r="M45" s="34"/>
      <c r="N45" s="36"/>
    </row>
    <row r="46" spans="1:14" ht="15.75" thickBot="1" x14ac:dyDescent="0.3">
      <c r="A46" s="28"/>
      <c r="B46" s="31" t="str">
        <f>CONCATENATE("Bending Moment", IF($F$1="Metric"," (kNm)"," (kip.ft)"))</f>
        <v>Bending Moment (kNm)</v>
      </c>
      <c r="C46" s="31"/>
      <c r="D46" s="177"/>
      <c r="E46" s="178"/>
      <c r="F46" s="178"/>
      <c r="G46" s="178"/>
      <c r="H46" s="178"/>
      <c r="I46" s="178"/>
      <c r="J46" s="178"/>
      <c r="K46" s="178"/>
      <c r="L46" s="179"/>
      <c r="M46" s="34"/>
      <c r="N46" s="36"/>
    </row>
    <row r="47" spans="1:14" ht="15.75" thickBot="1" x14ac:dyDescent="0.3">
      <c r="A47" s="28"/>
      <c r="B47" s="31" t="str">
        <f>CONCATENATE("Shear Load", IF($F$1="Metric"," (kN)"," (kip)"))</f>
        <v>Shear Load (kN)</v>
      </c>
      <c r="C47" s="31"/>
      <c r="D47" s="177"/>
      <c r="E47" s="178"/>
      <c r="F47" s="178"/>
      <c r="G47" s="178"/>
      <c r="H47" s="178"/>
      <c r="I47" s="178"/>
      <c r="J47" s="178"/>
      <c r="K47" s="178"/>
      <c r="L47" s="179"/>
      <c r="M47" s="34"/>
      <c r="N47" s="36"/>
    </row>
    <row r="48" spans="1:14" ht="15.75" thickBot="1" x14ac:dyDescent="0.3">
      <c r="A48" s="28"/>
      <c r="B48" s="31" t="str">
        <f>CONCATENATE("Torsion", IF($F$1="Metric"," (kNm)"," (kip.ft)"))</f>
        <v>Torsion (kNm)</v>
      </c>
      <c r="C48" s="31"/>
      <c r="D48" s="177"/>
      <c r="E48" s="178"/>
      <c r="F48" s="178"/>
      <c r="G48" s="178"/>
      <c r="H48" s="178"/>
      <c r="I48" s="178"/>
      <c r="J48" s="178"/>
      <c r="K48" s="178"/>
      <c r="L48" s="179"/>
      <c r="M48" s="34"/>
      <c r="N48" s="36"/>
    </row>
    <row r="49" spans="1:14" x14ac:dyDescent="0.25">
      <c r="A49" s="28"/>
      <c r="B49" s="31" t="s">
        <v>27</v>
      </c>
      <c r="C49" s="31"/>
      <c r="D49" s="180"/>
      <c r="E49" s="181"/>
      <c r="F49" s="181"/>
      <c r="G49" s="181"/>
      <c r="H49" s="181"/>
      <c r="I49" s="181"/>
      <c r="J49" s="181"/>
      <c r="K49" s="181"/>
      <c r="L49" s="182"/>
      <c r="M49" s="34"/>
      <c r="N49" s="36"/>
    </row>
    <row r="50" spans="1:14" ht="7.5" customHeight="1" x14ac:dyDescent="0.25">
      <c r="A50" s="28"/>
      <c r="B50" s="183"/>
      <c r="C50" s="183"/>
      <c r="D50" s="183"/>
      <c r="E50" s="183"/>
      <c r="F50" s="183"/>
      <c r="G50" s="34"/>
      <c r="H50" s="183"/>
      <c r="I50" s="183"/>
      <c r="J50" s="183"/>
      <c r="K50" s="183"/>
      <c r="L50" s="183"/>
      <c r="M50" s="183"/>
      <c r="N50" s="36"/>
    </row>
    <row r="51" spans="1:14" ht="15" customHeight="1" x14ac:dyDescent="0.25">
      <c r="A51" s="28"/>
      <c r="B51" s="169" t="s">
        <v>89</v>
      </c>
      <c r="C51" s="169"/>
      <c r="D51" s="169"/>
      <c r="E51" s="169"/>
      <c r="F51" s="169"/>
      <c r="G51" s="169"/>
      <c r="H51" s="169"/>
      <c r="I51" s="169"/>
      <c r="J51" s="169"/>
      <c r="K51" s="169"/>
      <c r="L51" s="169"/>
      <c r="M51" s="169"/>
      <c r="N51" s="171"/>
    </row>
    <row r="52" spans="1:14" x14ac:dyDescent="0.25">
      <c r="A52" s="49"/>
      <c r="B52" s="172"/>
      <c r="C52" s="172"/>
      <c r="D52" s="172"/>
      <c r="E52" s="172"/>
      <c r="F52" s="172"/>
      <c r="G52" s="172"/>
      <c r="H52" s="172"/>
      <c r="I52" s="172"/>
      <c r="J52" s="172"/>
      <c r="K52" s="172"/>
      <c r="L52" s="172"/>
      <c r="M52" s="172"/>
      <c r="N52" s="173"/>
    </row>
    <row r="53" spans="1:14" ht="11.25" customHeight="1" x14ac:dyDescent="0.25">
      <c r="A53" s="45"/>
      <c r="B53" s="46"/>
      <c r="C53" s="46"/>
      <c r="D53" s="47"/>
      <c r="E53" s="47"/>
      <c r="F53" s="47"/>
      <c r="G53" s="47"/>
      <c r="H53" s="46"/>
      <c r="I53" s="46"/>
      <c r="J53" s="47"/>
      <c r="K53" s="47"/>
      <c r="L53" s="47"/>
      <c r="M53" s="47"/>
      <c r="N53" s="48"/>
    </row>
    <row r="54" spans="1:14" x14ac:dyDescent="0.25">
      <c r="A54" s="28"/>
      <c r="B54" s="165" t="s">
        <v>30</v>
      </c>
      <c r="C54" s="165"/>
      <c r="D54" s="165"/>
      <c r="E54" s="165"/>
      <c r="F54" s="165"/>
      <c r="G54" s="34"/>
      <c r="H54" s="38"/>
      <c r="I54" s="38"/>
      <c r="J54" s="34"/>
      <c r="K54" s="34"/>
      <c r="L54" s="34"/>
      <c r="M54" s="34"/>
      <c r="N54" s="36"/>
    </row>
    <row r="55" spans="1:14" ht="7.5" customHeight="1" x14ac:dyDescent="0.25">
      <c r="A55" s="28"/>
      <c r="B55" s="38"/>
      <c r="C55" s="38"/>
      <c r="D55" s="34"/>
      <c r="E55" s="34"/>
      <c r="F55" s="34"/>
      <c r="G55" s="34"/>
      <c r="H55" s="38"/>
      <c r="I55" s="38"/>
      <c r="J55" s="34"/>
      <c r="K55" s="34"/>
      <c r="L55" s="34"/>
      <c r="M55" s="34"/>
      <c r="N55" s="36"/>
    </row>
    <row r="56" spans="1:14" x14ac:dyDescent="0.25">
      <c r="A56" s="28"/>
      <c r="B56" s="156" t="s">
        <v>31</v>
      </c>
      <c r="C56" s="156"/>
      <c r="D56" s="156"/>
      <c r="E56" s="170"/>
      <c r="F56" s="170"/>
      <c r="G56" s="170"/>
      <c r="H56" s="170"/>
      <c r="I56" s="170"/>
      <c r="J56" s="170"/>
      <c r="K56" s="170"/>
      <c r="L56" s="170"/>
      <c r="M56" s="170"/>
      <c r="N56" s="36"/>
    </row>
    <row r="57" spans="1:14" ht="30" customHeight="1" x14ac:dyDescent="0.25">
      <c r="A57" s="28"/>
      <c r="B57" s="156"/>
      <c r="C57" s="156"/>
      <c r="D57" s="156"/>
      <c r="E57" s="170"/>
      <c r="F57" s="170"/>
      <c r="G57" s="170"/>
      <c r="H57" s="170"/>
      <c r="I57" s="170"/>
      <c r="J57" s="170"/>
      <c r="K57" s="170"/>
      <c r="L57" s="170"/>
      <c r="M57" s="170"/>
      <c r="N57" s="36"/>
    </row>
    <row r="58" spans="1:14" ht="14.25" customHeight="1" thickBot="1" x14ac:dyDescent="0.3">
      <c r="A58" s="28"/>
      <c r="B58" s="156" t="s">
        <v>109</v>
      </c>
      <c r="C58" s="156"/>
      <c r="D58" s="42"/>
      <c r="E58" s="42"/>
      <c r="F58" s="42"/>
      <c r="G58" s="42"/>
      <c r="H58" s="42"/>
      <c r="I58" s="42"/>
      <c r="J58" s="42"/>
      <c r="K58" s="42"/>
      <c r="L58" s="42"/>
      <c r="M58" s="42"/>
      <c r="N58" s="36"/>
    </row>
    <row r="59" spans="1:14" ht="15" customHeight="1" thickBot="1" x14ac:dyDescent="0.3">
      <c r="A59" s="28"/>
      <c r="B59" s="31" t="s">
        <v>108</v>
      </c>
      <c r="C59" s="31"/>
      <c r="D59" s="31"/>
      <c r="E59" s="175"/>
      <c r="F59" s="175"/>
      <c r="G59" s="34"/>
      <c r="H59" s="38"/>
      <c r="I59" s="38"/>
      <c r="J59" s="34"/>
      <c r="K59" s="34"/>
      <c r="L59" s="34"/>
      <c r="M59" s="34"/>
      <c r="N59" s="36"/>
    </row>
    <row r="60" spans="1:14" ht="15" customHeight="1" thickBot="1" x14ac:dyDescent="0.3">
      <c r="A60" s="28"/>
      <c r="B60" s="31" t="s">
        <v>32</v>
      </c>
      <c r="C60" s="31"/>
      <c r="D60" s="31"/>
      <c r="E60" s="176"/>
      <c r="F60" s="176"/>
      <c r="G60" s="34"/>
      <c r="H60" s="38"/>
      <c r="I60" s="38"/>
      <c r="J60" s="34"/>
      <c r="K60" s="34"/>
      <c r="L60" s="34"/>
      <c r="M60" s="34"/>
      <c r="N60" s="36"/>
    </row>
    <row r="61" spans="1:14" ht="15" customHeight="1" thickBot="1" x14ac:dyDescent="0.3">
      <c r="A61" s="28"/>
      <c r="B61" s="31" t="s">
        <v>33</v>
      </c>
      <c r="C61" s="31"/>
      <c r="D61" s="31"/>
      <c r="E61" s="175"/>
      <c r="F61" s="175"/>
      <c r="G61" s="34"/>
      <c r="H61" s="38"/>
      <c r="I61" s="38"/>
      <c r="J61" s="34"/>
      <c r="K61" s="34"/>
      <c r="L61" s="34"/>
      <c r="M61" s="34"/>
      <c r="N61" s="36"/>
    </row>
    <row r="62" spans="1:14" ht="15" customHeight="1" thickBot="1" x14ac:dyDescent="0.3">
      <c r="A62" s="28"/>
      <c r="B62" s="31" t="s">
        <v>34</v>
      </c>
      <c r="C62" s="31"/>
      <c r="D62" s="34"/>
      <c r="E62" s="176"/>
      <c r="F62" s="176"/>
      <c r="G62" s="34"/>
      <c r="H62" s="38"/>
      <c r="I62" s="38"/>
      <c r="J62" s="34"/>
      <c r="K62" s="34"/>
      <c r="L62" s="34"/>
      <c r="M62" s="34"/>
      <c r="N62" s="36"/>
    </row>
    <row r="63" spans="1:14" ht="15" customHeight="1" thickBot="1" x14ac:dyDescent="0.3">
      <c r="A63" s="28"/>
      <c r="B63" s="174" t="s">
        <v>35</v>
      </c>
      <c r="C63" s="174"/>
      <c r="D63" s="174"/>
      <c r="E63" s="31" t="str">
        <f>CONCATENATE("Axial Extent", IF($F$1="Metric"," (mm)"," (inch)"))</f>
        <v>Axial Extent (mm)</v>
      </c>
      <c r="F63" s="31"/>
      <c r="G63" s="31"/>
      <c r="H63" s="31"/>
      <c r="I63" s="168"/>
      <c r="J63" s="168"/>
      <c r="K63" s="169" t="str">
        <f>CONCATENATE("Depth", IF($F$1="Metric"," (mm)"," (inch)"))</f>
        <v>Depth (mm)</v>
      </c>
      <c r="L63" s="169"/>
      <c r="M63" s="159"/>
      <c r="N63" s="36"/>
    </row>
    <row r="64" spans="1:14" x14ac:dyDescent="0.25">
      <c r="A64" s="28"/>
      <c r="B64" s="174"/>
      <c r="C64" s="174"/>
      <c r="D64" s="174"/>
      <c r="E64" s="31" t="str">
        <f>CONCATENATE("Circumferencial Extent", IF($F$1="Metric"," (mm)"," (inch)"))</f>
        <v>Circumferencial Extent (mm)</v>
      </c>
      <c r="F64" s="31"/>
      <c r="G64" s="31"/>
      <c r="H64" s="31"/>
      <c r="I64" s="170"/>
      <c r="J64" s="170"/>
      <c r="K64" s="169"/>
      <c r="L64" s="169"/>
      <c r="M64" s="159"/>
      <c r="N64" s="36"/>
    </row>
    <row r="65" spans="1:14" ht="7.5" customHeight="1" x14ac:dyDescent="0.25">
      <c r="A65" s="28"/>
      <c r="B65" s="38"/>
      <c r="C65" s="38"/>
      <c r="D65" s="34"/>
      <c r="E65" s="31"/>
      <c r="F65" s="31"/>
      <c r="G65" s="31"/>
      <c r="H65" s="31"/>
      <c r="I65" s="31"/>
      <c r="J65" s="31"/>
      <c r="K65" s="31"/>
      <c r="L65" s="31"/>
      <c r="M65" s="31"/>
      <c r="N65" s="36"/>
    </row>
    <row r="66" spans="1:14" ht="15" customHeight="1" thickBot="1" x14ac:dyDescent="0.3">
      <c r="A66" s="28"/>
      <c r="B66" s="174" t="s">
        <v>36</v>
      </c>
      <c r="C66" s="174"/>
      <c r="D66" s="174"/>
      <c r="E66" s="31" t="str">
        <f>CONCATENATE("Axial Extent", IF($F$1="Metric"," (mm)"," (inch)"))</f>
        <v>Axial Extent (mm)</v>
      </c>
      <c r="F66" s="31"/>
      <c r="G66" s="31"/>
      <c r="H66" s="31"/>
      <c r="I66" s="168"/>
      <c r="J66" s="168"/>
      <c r="K66" s="169" t="str">
        <f>CONCATENATE("Depth", IF($F$1="Metric"," (mm)"," (inch)"))</f>
        <v>Depth (mm)</v>
      </c>
      <c r="L66" s="169"/>
      <c r="M66" s="159"/>
      <c r="N66" s="36"/>
    </row>
    <row r="67" spans="1:14" x14ac:dyDescent="0.25">
      <c r="A67" s="28"/>
      <c r="B67" s="174"/>
      <c r="C67" s="174"/>
      <c r="D67" s="174"/>
      <c r="E67" s="31" t="str">
        <f>CONCATENATE("Circumferencial Extent", IF($F$1="Metric"," (mm)"," (inch)"))</f>
        <v>Circumferencial Extent (mm)</v>
      </c>
      <c r="F67" s="31"/>
      <c r="G67" s="31"/>
      <c r="H67" s="31"/>
      <c r="I67" s="170"/>
      <c r="J67" s="170"/>
      <c r="K67" s="169"/>
      <c r="L67" s="169"/>
      <c r="M67" s="159"/>
      <c r="N67" s="36"/>
    </row>
    <row r="68" spans="1:14" ht="7.5" customHeight="1" x14ac:dyDescent="0.25">
      <c r="A68" s="28"/>
      <c r="B68" s="38"/>
      <c r="C68" s="38"/>
      <c r="D68" s="34"/>
      <c r="E68" s="31"/>
      <c r="F68" s="31"/>
      <c r="G68" s="31"/>
      <c r="H68" s="31"/>
      <c r="I68" s="31"/>
      <c r="J68" s="31"/>
      <c r="K68" s="31"/>
      <c r="L68" s="31"/>
      <c r="M68" s="31"/>
      <c r="N68" s="36"/>
    </row>
    <row r="69" spans="1:14" ht="15" customHeight="1" x14ac:dyDescent="0.25">
      <c r="A69" s="28"/>
      <c r="B69" s="156" t="s">
        <v>37</v>
      </c>
      <c r="C69" s="156"/>
      <c r="D69" s="156"/>
      <c r="E69" s="170"/>
      <c r="F69" s="170"/>
      <c r="G69" s="170"/>
      <c r="H69" s="170"/>
      <c r="I69" s="170"/>
      <c r="J69" s="170"/>
      <c r="K69" s="170"/>
      <c r="L69" s="170"/>
      <c r="M69" s="170"/>
      <c r="N69" s="36"/>
    </row>
    <row r="70" spans="1:14" x14ac:dyDescent="0.25">
      <c r="A70" s="28"/>
      <c r="B70" s="156"/>
      <c r="C70" s="156"/>
      <c r="D70" s="156"/>
      <c r="E70" s="170"/>
      <c r="F70" s="170"/>
      <c r="G70" s="170"/>
      <c r="H70" s="170"/>
      <c r="I70" s="170"/>
      <c r="J70" s="170"/>
      <c r="K70" s="170"/>
      <c r="L70" s="170"/>
      <c r="M70" s="170"/>
      <c r="N70" s="36"/>
    </row>
    <row r="71" spans="1:14" ht="11.25" customHeight="1" x14ac:dyDescent="0.25">
      <c r="A71" s="28"/>
      <c r="B71" s="41"/>
      <c r="C71" s="41"/>
      <c r="D71" s="41"/>
      <c r="E71" s="34"/>
      <c r="F71" s="34"/>
      <c r="G71" s="34"/>
      <c r="H71" s="38"/>
      <c r="I71" s="38"/>
      <c r="J71" s="34"/>
      <c r="K71" s="34"/>
      <c r="L71" s="34"/>
      <c r="M71" s="34"/>
      <c r="N71" s="36"/>
    </row>
    <row r="72" spans="1:14" x14ac:dyDescent="0.25">
      <c r="A72" s="28"/>
      <c r="B72" s="165" t="s">
        <v>38</v>
      </c>
      <c r="C72" s="165"/>
      <c r="D72" s="165"/>
      <c r="E72" s="34"/>
      <c r="F72" s="34"/>
      <c r="G72" s="34"/>
      <c r="H72" s="38"/>
      <c r="I72" s="38"/>
      <c r="J72" s="34"/>
      <c r="K72" s="34"/>
      <c r="L72" s="34"/>
      <c r="M72" s="34"/>
      <c r="N72" s="36"/>
    </row>
    <row r="73" spans="1:14" ht="15" customHeight="1" x14ac:dyDescent="0.25">
      <c r="A73" s="28"/>
      <c r="B73" s="156" t="s">
        <v>39</v>
      </c>
      <c r="C73" s="156"/>
      <c r="D73" s="156"/>
      <c r="E73" s="156"/>
      <c r="F73" s="156"/>
      <c r="G73" s="156"/>
      <c r="H73" s="156"/>
      <c r="I73" s="156"/>
      <c r="J73" s="156"/>
      <c r="K73" s="156"/>
      <c r="L73" s="156"/>
      <c r="M73" s="156"/>
      <c r="N73" s="166"/>
    </row>
    <row r="74" spans="1:14" x14ac:dyDescent="0.25">
      <c r="A74" s="28"/>
      <c r="B74" s="156"/>
      <c r="C74" s="156"/>
      <c r="D74" s="156"/>
      <c r="E74" s="156"/>
      <c r="F74" s="156"/>
      <c r="G74" s="156"/>
      <c r="H74" s="156"/>
      <c r="I74" s="156"/>
      <c r="J74" s="156"/>
      <c r="K74" s="156"/>
      <c r="L74" s="156"/>
      <c r="M74" s="156"/>
      <c r="N74" s="166"/>
    </row>
    <row r="75" spans="1:14" ht="21" customHeight="1" x14ac:dyDescent="0.25">
      <c r="A75" s="28"/>
      <c r="B75" s="156"/>
      <c r="C75" s="156"/>
      <c r="D75" s="156"/>
      <c r="E75" s="156"/>
      <c r="F75" s="156"/>
      <c r="G75" s="156"/>
      <c r="H75" s="156"/>
      <c r="I75" s="156"/>
      <c r="J75" s="156"/>
      <c r="K75" s="156"/>
      <c r="L75" s="156"/>
      <c r="M75" s="156"/>
      <c r="N75" s="166"/>
    </row>
    <row r="76" spans="1:14" ht="20.25" customHeight="1" x14ac:dyDescent="0.25">
      <c r="A76" s="28"/>
      <c r="B76" s="156"/>
      <c r="C76" s="156"/>
      <c r="D76" s="156"/>
      <c r="E76" s="156"/>
      <c r="F76" s="156"/>
      <c r="G76" s="156"/>
      <c r="H76" s="156"/>
      <c r="I76" s="156"/>
      <c r="J76" s="156"/>
      <c r="K76" s="156"/>
      <c r="L76" s="156"/>
      <c r="M76" s="156"/>
      <c r="N76" s="166"/>
    </row>
    <row r="77" spans="1:14" x14ac:dyDescent="0.25">
      <c r="A77" s="28"/>
      <c r="B77" s="31" t="s">
        <v>111</v>
      </c>
      <c r="C77" s="31"/>
      <c r="D77" s="40"/>
      <c r="E77" s="40"/>
      <c r="F77" s="40"/>
      <c r="G77" s="167"/>
      <c r="H77" s="167"/>
      <c r="I77" s="167"/>
      <c r="J77" s="167"/>
      <c r="K77" s="167"/>
      <c r="L77" s="167"/>
      <c r="M77" s="167"/>
      <c r="N77" s="36"/>
    </row>
    <row r="78" spans="1:14" ht="11.25" customHeight="1" x14ac:dyDescent="0.25">
      <c r="A78" s="28"/>
      <c r="B78" s="38"/>
      <c r="C78" s="38"/>
      <c r="D78" s="34"/>
      <c r="E78" s="34"/>
      <c r="F78" s="34"/>
      <c r="G78" s="34"/>
      <c r="H78" s="38"/>
      <c r="I78" s="38"/>
      <c r="J78" s="34"/>
      <c r="K78" s="34"/>
      <c r="L78" s="34"/>
      <c r="M78" s="34"/>
      <c r="N78" s="36"/>
    </row>
    <row r="79" spans="1:14" x14ac:dyDescent="0.25">
      <c r="A79" s="28"/>
      <c r="B79" s="61" t="s">
        <v>40</v>
      </c>
      <c r="C79" s="61"/>
      <c r="D79" s="62"/>
      <c r="E79" s="62"/>
      <c r="F79" s="62"/>
      <c r="G79" s="62"/>
      <c r="H79" s="44"/>
      <c r="I79" s="38"/>
      <c r="J79" s="34"/>
      <c r="K79" s="34"/>
      <c r="L79" s="34"/>
      <c r="M79" s="34"/>
      <c r="N79" s="36"/>
    </row>
    <row r="80" spans="1:14" x14ac:dyDescent="0.25">
      <c r="A80" s="28"/>
      <c r="B80" s="31" t="s">
        <v>41</v>
      </c>
      <c r="C80" s="31"/>
      <c r="D80" s="40"/>
      <c r="E80" s="40"/>
      <c r="F80" s="40"/>
      <c r="G80" s="159"/>
      <c r="H80" s="159"/>
      <c r="I80" s="159"/>
      <c r="J80" s="159"/>
      <c r="K80" s="159"/>
      <c r="L80" s="159"/>
      <c r="M80" s="159"/>
      <c r="N80" s="36"/>
    </row>
    <row r="81" spans="1:14" ht="7.5" customHeight="1" x14ac:dyDescent="0.25">
      <c r="A81" s="28"/>
      <c r="B81" s="31"/>
      <c r="C81" s="31"/>
      <c r="D81" s="40"/>
      <c r="E81" s="40"/>
      <c r="F81" s="40"/>
      <c r="G81" s="40"/>
      <c r="H81" s="31"/>
      <c r="I81" s="31"/>
      <c r="J81" s="40"/>
      <c r="K81" s="40"/>
      <c r="L81" s="40"/>
      <c r="M81" s="40"/>
      <c r="N81" s="36"/>
    </row>
    <row r="82" spans="1:14" x14ac:dyDescent="0.25">
      <c r="A82" s="28"/>
      <c r="B82" s="31" t="s">
        <v>42</v>
      </c>
      <c r="C82" s="31"/>
      <c r="D82" s="40"/>
      <c r="E82" s="40"/>
      <c r="F82" s="40"/>
      <c r="G82" s="40"/>
      <c r="H82" s="31"/>
      <c r="I82" s="31"/>
      <c r="J82" s="167"/>
      <c r="K82" s="167"/>
      <c r="L82" s="167"/>
      <c r="M82" s="167"/>
      <c r="N82" s="36"/>
    </row>
    <row r="83" spans="1:14" ht="15" customHeight="1" x14ac:dyDescent="0.25">
      <c r="A83" s="28"/>
      <c r="B83" s="156" t="s">
        <v>43</v>
      </c>
      <c r="C83" s="156"/>
      <c r="D83" s="156"/>
      <c r="E83" s="156"/>
      <c r="F83" s="156" t="str">
        <f>CONCATENATE("Axial extent of effective defect size", IF($F$1="Metric"," (mm)"," (inch)"))</f>
        <v>Axial extent of effective defect size (mm)</v>
      </c>
      <c r="G83" s="156"/>
      <c r="H83" s="156"/>
      <c r="I83" s="156"/>
      <c r="J83" s="167"/>
      <c r="K83" s="167"/>
      <c r="L83" s="167"/>
      <c r="M83" s="167"/>
      <c r="N83" s="36"/>
    </row>
    <row r="84" spans="1:14" ht="15" customHeight="1" x14ac:dyDescent="0.25">
      <c r="A84" s="28"/>
      <c r="B84" s="156"/>
      <c r="C84" s="156"/>
      <c r="D84" s="156"/>
      <c r="E84" s="156"/>
      <c r="F84" s="156"/>
      <c r="G84" s="156"/>
      <c r="H84" s="156"/>
      <c r="I84" s="156"/>
      <c r="J84" s="40"/>
      <c r="K84" s="40"/>
      <c r="L84" s="40"/>
      <c r="M84" s="40"/>
      <c r="N84" s="36"/>
    </row>
    <row r="85" spans="1:14" ht="15" customHeight="1" x14ac:dyDescent="0.25">
      <c r="A85" s="28"/>
      <c r="B85" s="156"/>
      <c r="C85" s="156"/>
      <c r="D85" s="156"/>
      <c r="E85" s="156"/>
      <c r="F85" s="156" t="s">
        <v>112</v>
      </c>
      <c r="G85" s="156"/>
      <c r="H85" s="156"/>
      <c r="I85" s="156"/>
      <c r="J85" s="167"/>
      <c r="K85" s="167"/>
      <c r="L85" s="167"/>
      <c r="M85" s="167"/>
      <c r="N85" s="36"/>
    </row>
    <row r="86" spans="1:14" x14ac:dyDescent="0.25">
      <c r="A86" s="28"/>
      <c r="B86" s="156"/>
      <c r="C86" s="156"/>
      <c r="D86" s="156"/>
      <c r="E86" s="156"/>
      <c r="F86" s="156"/>
      <c r="G86" s="156"/>
      <c r="H86" s="156"/>
      <c r="I86" s="156"/>
      <c r="J86" s="40"/>
      <c r="K86" s="40"/>
      <c r="L86" s="40"/>
      <c r="M86" s="40"/>
      <c r="N86" s="36"/>
    </row>
    <row r="87" spans="1:14" ht="7.5" customHeight="1" x14ac:dyDescent="0.25">
      <c r="A87" s="28"/>
      <c r="B87" s="31"/>
      <c r="C87" s="31"/>
      <c r="D87" s="40"/>
      <c r="E87" s="40"/>
      <c r="F87" s="40"/>
      <c r="G87" s="40"/>
      <c r="H87" s="31"/>
      <c r="I87" s="31"/>
      <c r="J87" s="40"/>
      <c r="K87" s="40"/>
      <c r="L87" s="40"/>
      <c r="M87" s="40"/>
      <c r="N87" s="36"/>
    </row>
    <row r="88" spans="1:14" x14ac:dyDescent="0.25">
      <c r="A88" s="28"/>
      <c r="B88" s="31" t="s">
        <v>44</v>
      </c>
      <c r="C88" s="31"/>
      <c r="D88" s="31"/>
      <c r="E88" s="68"/>
      <c r="F88" s="40"/>
      <c r="G88" s="40"/>
      <c r="H88" s="67"/>
      <c r="I88" s="67"/>
      <c r="J88" s="40"/>
      <c r="K88" s="40"/>
      <c r="L88" s="40"/>
      <c r="M88" s="40"/>
      <c r="N88" s="36"/>
    </row>
    <row r="89" spans="1:14" ht="7.5" customHeight="1" x14ac:dyDescent="0.25">
      <c r="A89" s="28"/>
      <c r="B89" s="38"/>
      <c r="C89" s="38"/>
      <c r="D89" s="34"/>
      <c r="E89" s="40"/>
      <c r="F89" s="40"/>
      <c r="G89" s="40"/>
      <c r="H89" s="35"/>
      <c r="I89" s="35"/>
      <c r="J89" s="40"/>
      <c r="K89" s="40"/>
      <c r="L89" s="40"/>
      <c r="M89" s="40"/>
      <c r="N89" s="36"/>
    </row>
    <row r="90" spans="1:14" x14ac:dyDescent="0.25">
      <c r="A90" s="28"/>
      <c r="B90" s="31" t="s">
        <v>45</v>
      </c>
      <c r="C90" s="31"/>
      <c r="D90" s="31"/>
      <c r="E90" s="65"/>
      <c r="F90" s="40"/>
      <c r="G90" s="40"/>
      <c r="H90" s="35"/>
      <c r="I90" s="35"/>
      <c r="J90" s="40"/>
      <c r="K90" s="40"/>
      <c r="L90" s="40"/>
      <c r="M90" s="40"/>
      <c r="N90" s="36"/>
    </row>
    <row r="91" spans="1:14" ht="7.5" customHeight="1" x14ac:dyDescent="0.25">
      <c r="A91" s="28"/>
      <c r="B91" s="38"/>
      <c r="C91" s="38"/>
      <c r="D91" s="34"/>
      <c r="E91" s="40"/>
      <c r="F91" s="40"/>
      <c r="G91" s="40"/>
      <c r="H91" s="35"/>
      <c r="I91" s="35"/>
      <c r="J91" s="40"/>
      <c r="K91" s="40"/>
      <c r="L91" s="40"/>
      <c r="M91" s="40"/>
      <c r="N91" s="36"/>
    </row>
    <row r="92" spans="1:14" x14ac:dyDescent="0.25">
      <c r="A92" s="28"/>
      <c r="B92" s="31" t="s">
        <v>46</v>
      </c>
      <c r="C92" s="31"/>
      <c r="D92" s="31"/>
      <c r="E92" s="68"/>
      <c r="F92" s="69"/>
      <c r="G92" s="40"/>
      <c r="H92" s="35"/>
      <c r="I92" s="35"/>
      <c r="J92" s="40"/>
      <c r="K92" s="40"/>
      <c r="L92" s="40"/>
      <c r="M92" s="40"/>
      <c r="N92" s="36"/>
    </row>
    <row r="93" spans="1:14" ht="7.5" customHeight="1" x14ac:dyDescent="0.25">
      <c r="A93" s="28"/>
      <c r="B93" s="38"/>
      <c r="C93" s="38"/>
      <c r="D93" s="34"/>
      <c r="E93" s="40"/>
      <c r="F93" s="40"/>
      <c r="G93" s="40"/>
      <c r="H93" s="35"/>
      <c r="I93" s="35"/>
      <c r="J93" s="40"/>
      <c r="K93" s="40"/>
      <c r="L93" s="40"/>
      <c r="M93" s="40"/>
      <c r="N93" s="36"/>
    </row>
    <row r="94" spans="1:14" x14ac:dyDescent="0.25">
      <c r="A94" s="28"/>
      <c r="B94" s="31" t="str">
        <f>CONCATENATE("Pipe Temperature", IF($F$1="Metric"," (ᵒC)"," (ᵒF)"))</f>
        <v>Pipe Temperature (ᵒC)</v>
      </c>
      <c r="C94" s="31"/>
      <c r="D94" s="40"/>
      <c r="E94" s="65"/>
      <c r="F94" s="40"/>
      <c r="G94" s="40"/>
      <c r="H94" s="35"/>
      <c r="I94" s="35"/>
      <c r="J94" s="40"/>
      <c r="K94" s="40"/>
      <c r="L94" s="40"/>
      <c r="M94" s="40"/>
      <c r="N94" s="36"/>
    </row>
    <row r="95" spans="1:14" ht="7.5" customHeight="1" x14ac:dyDescent="0.25">
      <c r="A95" s="28"/>
      <c r="B95" s="31"/>
      <c r="C95" s="31"/>
      <c r="D95" s="40"/>
      <c r="E95" s="40"/>
      <c r="F95" s="40"/>
      <c r="G95" s="40"/>
      <c r="H95" s="35"/>
      <c r="I95" s="35"/>
      <c r="J95" s="40"/>
      <c r="K95" s="40"/>
      <c r="L95" s="40"/>
      <c r="M95" s="40"/>
      <c r="N95" s="36"/>
    </row>
    <row r="96" spans="1:14" x14ac:dyDescent="0.25">
      <c r="A96" s="28"/>
      <c r="B96" s="31" t="str">
        <f>CONCATENATE("Ambient Temperature", IF($F$1="Metric"," (ᵒC)"," (ᵒF)"))</f>
        <v>Ambient Temperature (ᵒC)</v>
      </c>
      <c r="C96" s="31"/>
      <c r="D96" s="40"/>
      <c r="E96" s="22"/>
      <c r="F96" s="40"/>
      <c r="G96" s="40"/>
      <c r="H96" s="35"/>
      <c r="I96" s="35"/>
      <c r="J96" s="40"/>
      <c r="K96" s="40"/>
      <c r="L96" s="40"/>
      <c r="M96" s="40"/>
      <c r="N96" s="36"/>
    </row>
    <row r="97" spans="1:14" ht="7.5" customHeight="1" x14ac:dyDescent="0.25">
      <c r="A97" s="28"/>
      <c r="B97" s="31"/>
      <c r="C97" s="31"/>
      <c r="D97" s="40"/>
      <c r="E97" s="40"/>
      <c r="F97" s="40"/>
      <c r="G97" s="40"/>
      <c r="H97" s="35"/>
      <c r="I97" s="35"/>
      <c r="J97" s="40"/>
      <c r="K97" s="40"/>
      <c r="L97" s="40"/>
      <c r="M97" s="40"/>
      <c r="N97" s="36"/>
    </row>
    <row r="98" spans="1:14" ht="15" customHeight="1" x14ac:dyDescent="0.25">
      <c r="A98" s="28"/>
      <c r="B98" s="31" t="s">
        <v>90</v>
      </c>
      <c r="C98" s="31"/>
      <c r="D98" s="40"/>
      <c r="E98" s="22"/>
      <c r="F98" s="40"/>
      <c r="G98" s="40"/>
      <c r="H98" s="35"/>
      <c r="I98" s="35"/>
      <c r="J98" s="40"/>
      <c r="K98" s="40"/>
      <c r="L98" s="40"/>
      <c r="M98" s="40"/>
      <c r="N98" s="36"/>
    </row>
    <row r="99" spans="1:14" ht="7.5" customHeight="1" x14ac:dyDescent="0.25">
      <c r="A99" s="28"/>
      <c r="B99" s="31"/>
      <c r="C99" s="31"/>
      <c r="D99" s="40"/>
      <c r="E99" s="40"/>
      <c r="F99" s="40"/>
      <c r="G99" s="40"/>
      <c r="H99" s="35"/>
      <c r="I99" s="35"/>
      <c r="J99" s="40"/>
      <c r="K99" s="40"/>
      <c r="L99" s="40"/>
      <c r="M99" s="40"/>
      <c r="N99" s="36"/>
    </row>
    <row r="100" spans="1:14" ht="15" customHeight="1" x14ac:dyDescent="0.25">
      <c r="A100" s="28"/>
      <c r="B100" s="31" t="s">
        <v>47</v>
      </c>
      <c r="C100" s="31"/>
      <c r="D100" s="40"/>
      <c r="E100" s="22"/>
      <c r="F100" s="40"/>
      <c r="G100" s="40"/>
      <c r="H100" s="35"/>
      <c r="I100" s="35"/>
      <c r="J100" s="40"/>
      <c r="K100" s="40"/>
      <c r="L100" s="40"/>
      <c r="M100" s="40"/>
      <c r="N100" s="36"/>
    </row>
    <row r="101" spans="1:14" ht="7.5" customHeight="1" x14ac:dyDescent="0.25">
      <c r="A101" s="28"/>
      <c r="B101" s="31"/>
      <c r="C101" s="31"/>
      <c r="D101" s="40"/>
      <c r="E101" s="40"/>
      <c r="F101" s="40"/>
      <c r="G101" s="40"/>
      <c r="H101" s="35"/>
      <c r="I101" s="35"/>
      <c r="J101" s="40"/>
      <c r="K101" s="40"/>
      <c r="L101" s="40"/>
      <c r="M101" s="40"/>
      <c r="N101" s="36"/>
    </row>
    <row r="102" spans="1:14" x14ac:dyDescent="0.25">
      <c r="A102" s="28"/>
      <c r="B102" s="156" t="str">
        <f>CONCATENATE("Access (scaffolding requirements) &amp; restrictions",IF($F$1="Metric"," (100 mm)"," (4 inch)")," minimum clearance")</f>
        <v>Access (scaffolding requirements) &amp; restrictions (100 mm) minimum clearance</v>
      </c>
      <c r="C102" s="156"/>
      <c r="D102" s="156"/>
      <c r="E102" s="164"/>
      <c r="F102" s="164"/>
      <c r="G102" s="164"/>
      <c r="H102" s="164"/>
      <c r="I102" s="164"/>
      <c r="J102" s="164"/>
      <c r="K102" s="164"/>
      <c r="L102" s="164"/>
      <c r="M102" s="164"/>
      <c r="N102" s="36"/>
    </row>
    <row r="103" spans="1:14" ht="22.5" customHeight="1" x14ac:dyDescent="0.25">
      <c r="A103" s="28"/>
      <c r="B103" s="156"/>
      <c r="C103" s="156"/>
      <c r="D103" s="156"/>
      <c r="E103" s="164"/>
      <c r="F103" s="164"/>
      <c r="G103" s="164"/>
      <c r="H103" s="164"/>
      <c r="I103" s="164"/>
      <c r="J103" s="164"/>
      <c r="K103" s="164"/>
      <c r="L103" s="164"/>
      <c r="M103" s="164"/>
      <c r="N103" s="36"/>
    </row>
    <row r="104" spans="1:14" ht="7.5" customHeight="1" x14ac:dyDescent="0.25">
      <c r="A104" s="49"/>
      <c r="B104" s="64"/>
      <c r="C104" s="64"/>
      <c r="D104" s="50"/>
      <c r="E104" s="50"/>
      <c r="F104" s="50"/>
      <c r="G104" s="50"/>
      <c r="H104" s="53"/>
      <c r="I104" s="53"/>
      <c r="J104" s="50"/>
      <c r="K104" s="50"/>
      <c r="L104" s="50"/>
      <c r="M104" s="50"/>
      <c r="N104" s="52"/>
    </row>
    <row r="105" spans="1:14" ht="11.25" customHeight="1" x14ac:dyDescent="0.25">
      <c r="A105" s="45"/>
      <c r="B105" s="46"/>
      <c r="C105" s="46"/>
      <c r="D105" s="47"/>
      <c r="E105" s="47"/>
      <c r="F105" s="47"/>
      <c r="G105" s="47"/>
      <c r="H105" s="54"/>
      <c r="I105" s="54"/>
      <c r="J105" s="47"/>
      <c r="K105" s="47"/>
      <c r="L105" s="47"/>
      <c r="M105" s="47"/>
      <c r="N105" s="48"/>
    </row>
    <row r="106" spans="1:14" ht="15" customHeight="1" x14ac:dyDescent="0.25">
      <c r="A106" s="28"/>
      <c r="B106" s="61" t="s">
        <v>48</v>
      </c>
      <c r="C106" s="61"/>
      <c r="D106" s="62"/>
      <c r="E106" s="62"/>
      <c r="F106" s="62"/>
      <c r="G106" s="62"/>
      <c r="H106" s="63"/>
      <c r="I106" s="51"/>
      <c r="J106" s="34"/>
      <c r="K106" s="34"/>
      <c r="L106" s="34"/>
      <c r="M106" s="34"/>
      <c r="N106" s="36"/>
    </row>
    <row r="107" spans="1:14" ht="11.25" customHeight="1" x14ac:dyDescent="0.25">
      <c r="A107" s="28"/>
      <c r="B107" s="38"/>
      <c r="C107" s="38"/>
      <c r="D107" s="34"/>
      <c r="E107" s="34"/>
      <c r="F107" s="34"/>
      <c r="G107" s="34"/>
      <c r="H107" s="51"/>
      <c r="I107" s="51"/>
      <c r="J107" s="34"/>
      <c r="K107" s="34"/>
      <c r="L107" s="34"/>
      <c r="M107" s="34"/>
      <c r="N107" s="36"/>
    </row>
    <row r="108" spans="1:14" ht="15" customHeight="1" x14ac:dyDescent="0.25">
      <c r="A108" s="28"/>
      <c r="B108" s="31" t="s">
        <v>49</v>
      </c>
      <c r="C108" s="31"/>
      <c r="D108" s="40"/>
      <c r="E108" s="40"/>
      <c r="F108" s="40"/>
      <c r="G108" s="40"/>
      <c r="H108" s="35"/>
      <c r="I108" s="35"/>
      <c r="J108" s="159"/>
      <c r="K108" s="159"/>
      <c r="L108" s="40"/>
      <c r="M108" s="40"/>
      <c r="N108" s="36"/>
    </row>
    <row r="109" spans="1:14" ht="7.5" customHeight="1" x14ac:dyDescent="0.25">
      <c r="A109" s="28"/>
      <c r="B109" s="31"/>
      <c r="C109" s="31"/>
      <c r="D109" s="40"/>
      <c r="E109" s="40"/>
      <c r="F109" s="40"/>
      <c r="G109" s="40"/>
      <c r="H109" s="35"/>
      <c r="I109" s="35"/>
      <c r="J109" s="40"/>
      <c r="K109" s="40"/>
      <c r="L109" s="40"/>
      <c r="M109" s="40"/>
      <c r="N109" s="36"/>
    </row>
    <row r="110" spans="1:14" ht="15" customHeight="1" x14ac:dyDescent="0.25">
      <c r="A110" s="28"/>
      <c r="B110" s="31" t="s">
        <v>55</v>
      </c>
      <c r="C110" s="31"/>
      <c r="D110" s="40"/>
      <c r="E110" s="40"/>
      <c r="F110" s="40"/>
      <c r="G110" s="40"/>
      <c r="H110" s="35"/>
      <c r="I110" s="35"/>
      <c r="J110" s="159"/>
      <c r="K110" s="159"/>
      <c r="L110" s="40"/>
      <c r="M110" s="40"/>
      <c r="N110" s="36"/>
    </row>
    <row r="111" spans="1:14" ht="7.5" customHeight="1" x14ac:dyDescent="0.25">
      <c r="A111" s="28"/>
      <c r="B111" s="31"/>
      <c r="C111" s="31"/>
      <c r="D111" s="40"/>
      <c r="E111" s="40"/>
      <c r="F111" s="40"/>
      <c r="G111" s="40"/>
      <c r="H111" s="35"/>
      <c r="I111" s="35"/>
      <c r="J111" s="40"/>
      <c r="K111" s="40"/>
      <c r="L111" s="40"/>
      <c r="M111" s="40"/>
      <c r="N111" s="36"/>
    </row>
    <row r="112" spans="1:14" ht="15" customHeight="1" x14ac:dyDescent="0.25">
      <c r="A112" s="28"/>
      <c r="B112" s="31" t="s">
        <v>50</v>
      </c>
      <c r="C112" s="31"/>
      <c r="D112" s="40"/>
      <c r="E112" s="40"/>
      <c r="F112" s="40"/>
      <c r="G112" s="40"/>
      <c r="H112" s="35"/>
      <c r="I112" s="35"/>
      <c r="J112" s="159"/>
      <c r="K112" s="159"/>
      <c r="L112" s="40"/>
      <c r="M112" s="40"/>
      <c r="N112" s="36"/>
    </row>
    <row r="113" spans="1:14" ht="7.5" customHeight="1" x14ac:dyDescent="0.25">
      <c r="A113" s="28"/>
      <c r="B113" s="31"/>
      <c r="C113" s="31"/>
      <c r="D113" s="40"/>
      <c r="E113" s="40"/>
      <c r="F113" s="40"/>
      <c r="G113" s="40"/>
      <c r="H113" s="35"/>
      <c r="I113" s="35"/>
      <c r="J113" s="40"/>
      <c r="K113" s="40"/>
      <c r="L113" s="40"/>
      <c r="M113" s="40"/>
      <c r="N113" s="36"/>
    </row>
    <row r="114" spans="1:14" ht="15" customHeight="1" x14ac:dyDescent="0.25">
      <c r="A114" s="28"/>
      <c r="B114" s="31" t="s">
        <v>51</v>
      </c>
      <c r="C114" s="31"/>
      <c r="D114" s="40"/>
      <c r="E114" s="40"/>
      <c r="F114" s="40"/>
      <c r="G114" s="40"/>
      <c r="H114" s="35"/>
      <c r="I114" s="35"/>
      <c r="J114" s="159"/>
      <c r="K114" s="159"/>
      <c r="L114" s="40"/>
      <c r="M114" s="40"/>
      <c r="N114" s="36"/>
    </row>
    <row r="115" spans="1:14" ht="7.5" customHeight="1" x14ac:dyDescent="0.25">
      <c r="A115" s="28"/>
      <c r="B115" s="31"/>
      <c r="C115" s="31"/>
      <c r="D115" s="40"/>
      <c r="E115" s="40"/>
      <c r="F115" s="40"/>
      <c r="G115" s="40"/>
      <c r="H115" s="35"/>
      <c r="I115" s="35"/>
      <c r="J115" s="40"/>
      <c r="K115" s="40"/>
      <c r="L115" s="40"/>
      <c r="M115" s="40"/>
      <c r="N115" s="36"/>
    </row>
    <row r="116" spans="1:14" ht="15" customHeight="1" x14ac:dyDescent="0.25">
      <c r="A116" s="28"/>
      <c r="B116" s="31" t="s">
        <v>52</v>
      </c>
      <c r="C116" s="31"/>
      <c r="D116" s="40"/>
      <c r="E116" s="40"/>
      <c r="F116" s="40"/>
      <c r="G116" s="40"/>
      <c r="H116" s="35"/>
      <c r="I116" s="35"/>
      <c r="J116" s="159"/>
      <c r="K116" s="159"/>
      <c r="L116" s="40"/>
      <c r="M116" s="40"/>
      <c r="N116" s="36"/>
    </row>
    <row r="117" spans="1:14" ht="7.5" customHeight="1" x14ac:dyDescent="0.25">
      <c r="A117" s="28"/>
      <c r="B117" s="31"/>
      <c r="C117" s="31"/>
      <c r="D117" s="40"/>
      <c r="E117" s="40"/>
      <c r="F117" s="40"/>
      <c r="G117" s="40"/>
      <c r="H117" s="35"/>
      <c r="I117" s="35"/>
      <c r="J117" s="40"/>
      <c r="K117" s="40"/>
      <c r="L117" s="40"/>
      <c r="M117" s="40"/>
      <c r="N117" s="36"/>
    </row>
    <row r="118" spans="1:14" ht="15" customHeight="1" x14ac:dyDescent="0.25">
      <c r="A118" s="28"/>
      <c r="B118" s="31" t="s">
        <v>53</v>
      </c>
      <c r="C118" s="31"/>
      <c r="D118" s="40"/>
      <c r="E118" s="40"/>
      <c r="F118" s="40"/>
      <c r="G118" s="40"/>
      <c r="H118" s="35"/>
      <c r="I118" s="35"/>
      <c r="J118" s="159"/>
      <c r="K118" s="159"/>
      <c r="L118" s="40"/>
      <c r="M118" s="40"/>
      <c r="N118" s="36"/>
    </row>
    <row r="119" spans="1:14" ht="7.5" customHeight="1" x14ac:dyDescent="0.25">
      <c r="A119" s="28"/>
      <c r="B119" s="31"/>
      <c r="C119" s="31"/>
      <c r="D119" s="40"/>
      <c r="E119" s="40"/>
      <c r="F119" s="40"/>
      <c r="G119" s="40"/>
      <c r="H119" s="35"/>
      <c r="I119" s="35"/>
      <c r="J119" s="40"/>
      <c r="K119" s="40"/>
      <c r="L119" s="40"/>
      <c r="M119" s="40"/>
      <c r="N119" s="36"/>
    </row>
    <row r="120" spans="1:14" ht="45" customHeight="1" x14ac:dyDescent="0.25">
      <c r="A120" s="28"/>
      <c r="B120" s="156" t="s">
        <v>54</v>
      </c>
      <c r="C120" s="156"/>
      <c r="D120" s="156"/>
      <c r="E120" s="156"/>
      <c r="F120" s="156"/>
      <c r="G120" s="40"/>
      <c r="H120" s="35"/>
      <c r="I120" s="35"/>
      <c r="J120" s="159"/>
      <c r="K120" s="159"/>
      <c r="L120" s="159"/>
      <c r="M120" s="159"/>
      <c r="N120" s="36"/>
    </row>
    <row r="121" spans="1:14" ht="12.75" customHeight="1" x14ac:dyDescent="0.25">
      <c r="A121" s="28"/>
      <c r="B121" s="38"/>
      <c r="C121" s="38"/>
      <c r="D121" s="34"/>
      <c r="E121" s="34"/>
      <c r="F121" s="34"/>
      <c r="G121" s="34"/>
      <c r="H121" s="51"/>
      <c r="I121" s="51"/>
      <c r="J121" s="34"/>
      <c r="K121" s="34"/>
      <c r="L121" s="34"/>
      <c r="M121" s="34"/>
      <c r="N121" s="36"/>
    </row>
    <row r="122" spans="1:14" ht="15" customHeight="1" x14ac:dyDescent="0.25">
      <c r="A122" s="28"/>
      <c r="B122" s="160" t="s">
        <v>91</v>
      </c>
      <c r="C122" s="157"/>
      <c r="D122" s="157"/>
      <c r="E122" s="157"/>
      <c r="F122" s="157"/>
      <c r="G122" s="157"/>
      <c r="H122" s="157"/>
      <c r="I122" s="157"/>
      <c r="J122" s="157"/>
      <c r="K122" s="157"/>
      <c r="L122" s="157"/>
      <c r="M122" s="157"/>
      <c r="N122" s="36"/>
    </row>
    <row r="123" spans="1:14" ht="15" customHeight="1" x14ac:dyDescent="0.25">
      <c r="A123" s="28"/>
      <c r="B123" s="157"/>
      <c r="C123" s="157"/>
      <c r="D123" s="157"/>
      <c r="E123" s="157"/>
      <c r="F123" s="157"/>
      <c r="G123" s="157"/>
      <c r="H123" s="157"/>
      <c r="I123" s="157"/>
      <c r="J123" s="157"/>
      <c r="K123" s="157"/>
      <c r="L123" s="157"/>
      <c r="M123" s="157"/>
      <c r="N123" s="36"/>
    </row>
    <row r="124" spans="1:14" ht="15" customHeight="1" x14ac:dyDescent="0.25">
      <c r="A124" s="28"/>
      <c r="B124" s="161"/>
      <c r="C124" s="162"/>
      <c r="D124" s="162"/>
      <c r="E124" s="162"/>
      <c r="F124" s="162"/>
      <c r="G124" s="162"/>
      <c r="H124" s="162"/>
      <c r="I124" s="162"/>
      <c r="J124" s="162"/>
      <c r="K124" s="162"/>
      <c r="L124" s="162"/>
      <c r="M124" s="162"/>
      <c r="N124" s="36"/>
    </row>
    <row r="125" spans="1:14" ht="15" customHeight="1" x14ac:dyDescent="0.25">
      <c r="A125" s="28"/>
      <c r="B125" s="162"/>
      <c r="C125" s="162"/>
      <c r="D125" s="162"/>
      <c r="E125" s="162"/>
      <c r="F125" s="162"/>
      <c r="G125" s="162"/>
      <c r="H125" s="162"/>
      <c r="I125" s="162"/>
      <c r="J125" s="162"/>
      <c r="K125" s="162"/>
      <c r="L125" s="162"/>
      <c r="M125" s="162"/>
      <c r="N125" s="36"/>
    </row>
    <row r="126" spans="1:14" ht="30" customHeight="1" x14ac:dyDescent="0.25">
      <c r="A126" s="28"/>
      <c r="B126" s="162"/>
      <c r="C126" s="162"/>
      <c r="D126" s="162"/>
      <c r="E126" s="162"/>
      <c r="F126" s="162"/>
      <c r="G126" s="162"/>
      <c r="H126" s="162"/>
      <c r="I126" s="162"/>
      <c r="J126" s="162"/>
      <c r="K126" s="162"/>
      <c r="L126" s="162"/>
      <c r="M126" s="162"/>
      <c r="N126" s="36"/>
    </row>
    <row r="127" spans="1:14" ht="11.25" customHeight="1" x14ac:dyDescent="0.25">
      <c r="A127" s="28"/>
      <c r="B127" s="38"/>
      <c r="C127" s="38"/>
      <c r="D127" s="34"/>
      <c r="E127" s="34"/>
      <c r="F127" s="34"/>
      <c r="G127" s="34"/>
      <c r="H127" s="51"/>
      <c r="I127" s="51"/>
      <c r="J127" s="34"/>
      <c r="K127" s="34"/>
      <c r="L127" s="34"/>
      <c r="M127" s="34"/>
      <c r="N127" s="36"/>
    </row>
    <row r="128" spans="1:14" ht="15" customHeight="1" x14ac:dyDescent="0.25">
      <c r="A128" s="28"/>
      <c r="B128" s="31" t="s">
        <v>56</v>
      </c>
      <c r="C128" s="31"/>
      <c r="D128" s="40"/>
      <c r="E128" s="34"/>
      <c r="F128" s="163"/>
      <c r="G128" s="163"/>
      <c r="H128" s="163"/>
      <c r="I128" s="51"/>
      <c r="J128" s="34"/>
      <c r="K128" s="34"/>
      <c r="L128" s="34"/>
      <c r="M128" s="34"/>
      <c r="N128" s="36"/>
    </row>
    <row r="129" spans="1:15" ht="11.25" customHeight="1" x14ac:dyDescent="0.25">
      <c r="A129" s="28"/>
      <c r="B129" s="38"/>
      <c r="C129" s="38"/>
      <c r="D129" s="34"/>
      <c r="E129" s="34"/>
      <c r="F129" s="34"/>
      <c r="G129" s="34"/>
      <c r="H129" s="51"/>
      <c r="I129" s="51"/>
      <c r="J129" s="34"/>
      <c r="K129" s="34"/>
      <c r="L129" s="34"/>
      <c r="M129" s="34"/>
      <c r="N129" s="36"/>
    </row>
    <row r="130" spans="1:15" ht="15" customHeight="1" x14ac:dyDescent="0.25">
      <c r="A130" s="28"/>
      <c r="B130" s="31" t="s">
        <v>57</v>
      </c>
      <c r="C130" s="31"/>
      <c r="D130" s="40"/>
      <c r="E130" s="40"/>
      <c r="F130" s="163"/>
      <c r="G130" s="163"/>
      <c r="H130" s="163"/>
      <c r="I130" s="163"/>
      <c r="J130" s="163"/>
      <c r="K130" s="163"/>
      <c r="L130" s="163"/>
      <c r="M130" s="163"/>
      <c r="N130" s="36"/>
    </row>
    <row r="131" spans="1:15" ht="7.5" customHeight="1" x14ac:dyDescent="0.25">
      <c r="A131" s="28"/>
      <c r="B131" s="38"/>
      <c r="C131" s="38"/>
      <c r="D131" s="34"/>
      <c r="E131" s="34"/>
      <c r="F131" s="34"/>
      <c r="G131" s="34"/>
      <c r="H131" s="51"/>
      <c r="I131" s="51"/>
      <c r="J131" s="34"/>
      <c r="K131" s="34"/>
      <c r="L131" s="34"/>
      <c r="M131" s="34"/>
      <c r="N131" s="36"/>
    </row>
    <row r="132" spans="1:15" ht="12.75" customHeight="1" x14ac:dyDescent="0.25">
      <c r="A132" s="28"/>
      <c r="B132" s="31" t="s">
        <v>58</v>
      </c>
      <c r="C132" s="31"/>
      <c r="D132" s="40"/>
      <c r="E132" s="34"/>
      <c r="F132" s="163"/>
      <c r="G132" s="163"/>
      <c r="H132" s="163"/>
      <c r="I132" s="163"/>
      <c r="J132" s="163"/>
      <c r="K132" s="163"/>
      <c r="L132" s="163"/>
      <c r="M132" s="163"/>
      <c r="N132" s="36"/>
    </row>
    <row r="133" spans="1:15" ht="12.75" customHeight="1" x14ac:dyDescent="0.25">
      <c r="A133" s="28"/>
      <c r="B133" s="31"/>
      <c r="C133" s="31"/>
      <c r="D133" s="40"/>
      <c r="E133" s="34"/>
      <c r="F133" s="34"/>
      <c r="G133" s="34"/>
      <c r="H133" s="51"/>
      <c r="I133" s="51"/>
      <c r="J133" s="34"/>
      <c r="K133" s="34"/>
      <c r="L133" s="34"/>
      <c r="M133" s="34"/>
      <c r="N133" s="36"/>
    </row>
    <row r="134" spans="1:15" ht="12.75" customHeight="1" x14ac:dyDescent="0.25">
      <c r="A134" s="28"/>
      <c r="B134" s="156" t="s">
        <v>59</v>
      </c>
      <c r="C134" s="157"/>
      <c r="D134" s="157"/>
      <c r="E134" s="157"/>
      <c r="F134" s="157"/>
      <c r="G134" s="157"/>
      <c r="H134" s="157"/>
      <c r="I134" s="157"/>
      <c r="J134" s="157"/>
      <c r="K134" s="157"/>
      <c r="L134" s="157"/>
      <c r="M134" s="157"/>
      <c r="N134" s="36"/>
    </row>
    <row r="135" spans="1:15" ht="12.75" customHeight="1" x14ac:dyDescent="0.25">
      <c r="A135" s="28"/>
      <c r="B135" s="157"/>
      <c r="C135" s="157"/>
      <c r="D135" s="157"/>
      <c r="E135" s="157"/>
      <c r="F135" s="157"/>
      <c r="G135" s="157"/>
      <c r="H135" s="157"/>
      <c r="I135" s="157"/>
      <c r="J135" s="157"/>
      <c r="K135" s="157"/>
      <c r="L135" s="157"/>
      <c r="M135" s="157"/>
      <c r="N135" s="36"/>
    </row>
    <row r="136" spans="1:15" ht="22.5" customHeight="1" x14ac:dyDescent="0.25">
      <c r="A136" s="28"/>
      <c r="B136" s="157"/>
      <c r="C136" s="157"/>
      <c r="D136" s="157"/>
      <c r="E136" s="157"/>
      <c r="F136" s="157"/>
      <c r="G136" s="157"/>
      <c r="H136" s="157"/>
      <c r="I136" s="157"/>
      <c r="J136" s="157"/>
      <c r="K136" s="157"/>
      <c r="L136" s="157"/>
      <c r="M136" s="157"/>
      <c r="N136" s="36"/>
    </row>
    <row r="137" spans="1:15" ht="12.75" customHeight="1" x14ac:dyDescent="0.25">
      <c r="A137" s="28"/>
      <c r="B137" s="31"/>
      <c r="C137" s="31"/>
      <c r="D137" s="40"/>
      <c r="E137" s="34"/>
      <c r="F137" s="34"/>
      <c r="G137" s="34"/>
      <c r="H137" s="51"/>
      <c r="I137" s="51"/>
      <c r="J137" s="34"/>
      <c r="K137" s="34"/>
      <c r="L137" s="34"/>
      <c r="M137" s="34"/>
      <c r="N137" s="36"/>
    </row>
    <row r="138" spans="1:15" ht="12.75" customHeight="1" x14ac:dyDescent="0.25">
      <c r="A138" s="28"/>
      <c r="B138" s="31" t="s">
        <v>60</v>
      </c>
      <c r="C138" s="35"/>
      <c r="D138" s="158"/>
      <c r="E138" s="158"/>
      <c r="F138" s="158"/>
      <c r="G138" s="158"/>
      <c r="H138" s="158"/>
      <c r="I138" s="158"/>
      <c r="J138" s="158"/>
      <c r="K138" s="158"/>
      <c r="L138" s="158"/>
      <c r="M138" s="34"/>
      <c r="N138" s="36"/>
    </row>
    <row r="139" spans="1:15" ht="12.75" customHeight="1" x14ac:dyDescent="0.25">
      <c r="A139" s="28"/>
      <c r="B139" s="31"/>
      <c r="C139" s="31"/>
      <c r="D139" s="40"/>
      <c r="E139" s="34"/>
      <c r="F139" s="34"/>
      <c r="G139" s="34"/>
      <c r="H139" s="51"/>
      <c r="I139" s="51"/>
      <c r="J139" s="34"/>
      <c r="K139" s="34"/>
      <c r="L139" s="34"/>
      <c r="M139" s="34"/>
      <c r="N139" s="36"/>
    </row>
    <row r="140" spans="1:15" ht="12.75" customHeight="1" x14ac:dyDescent="0.25">
      <c r="A140" s="28"/>
      <c r="B140" s="31" t="s">
        <v>61</v>
      </c>
      <c r="C140" s="31"/>
      <c r="D140" s="159"/>
      <c r="E140" s="159"/>
      <c r="F140" s="159"/>
      <c r="G140" s="159"/>
      <c r="H140" s="159"/>
      <c r="I140" s="159"/>
      <c r="J140" s="159"/>
      <c r="K140" s="159"/>
      <c r="L140" s="159"/>
      <c r="M140" s="34"/>
      <c r="N140" s="36"/>
    </row>
    <row r="141" spans="1:15" ht="12.75" customHeight="1" x14ac:dyDescent="0.25">
      <c r="A141" s="49"/>
      <c r="B141" s="55"/>
      <c r="C141" s="55"/>
      <c r="D141" s="58"/>
      <c r="E141" s="56"/>
      <c r="F141" s="56"/>
      <c r="G141" s="56"/>
      <c r="H141" s="59"/>
      <c r="I141" s="59"/>
      <c r="J141" s="56"/>
      <c r="K141" s="56"/>
      <c r="L141" s="56"/>
      <c r="M141" s="56"/>
      <c r="N141" s="57"/>
    </row>
    <row r="142" spans="1:15" ht="12.75" customHeight="1" x14ac:dyDescent="0.25">
      <c r="B142" s="23"/>
      <c r="C142" s="23"/>
      <c r="D142" s="24"/>
      <c r="E142" s="24"/>
      <c r="F142" s="24"/>
      <c r="G142" s="24"/>
      <c r="H142" s="25"/>
      <c r="I142" s="25"/>
      <c r="J142" s="24"/>
      <c r="K142" s="24"/>
      <c r="L142" s="24"/>
      <c r="M142" s="24"/>
      <c r="N142" s="24"/>
      <c r="O142" s="2"/>
    </row>
    <row r="143" spans="1:15" ht="12.75" customHeight="1" x14ac:dyDescent="0.25">
      <c r="B143" s="23"/>
      <c r="C143" s="23"/>
      <c r="D143" s="24"/>
      <c r="E143" s="24"/>
      <c r="F143" s="24"/>
      <c r="G143" s="24"/>
      <c r="H143" s="25"/>
      <c r="I143" s="25"/>
      <c r="J143" s="24"/>
      <c r="K143" s="24"/>
      <c r="L143" s="24"/>
      <c r="M143" s="24"/>
      <c r="N143" s="24"/>
      <c r="O143" s="2"/>
    </row>
    <row r="144" spans="1:15" x14ac:dyDescent="0.25">
      <c r="B144" s="23"/>
      <c r="C144" s="23"/>
      <c r="D144" s="24"/>
      <c r="E144" s="24"/>
      <c r="F144" s="26"/>
      <c r="G144" s="26"/>
      <c r="H144" s="27"/>
      <c r="I144" s="27"/>
      <c r="J144" s="26"/>
      <c r="K144" s="26"/>
      <c r="L144" s="26"/>
      <c r="M144" s="26"/>
      <c r="N144" s="24"/>
    </row>
    <row r="145" spans="2:14" x14ac:dyDescent="0.25">
      <c r="B145" s="25"/>
      <c r="C145" s="24"/>
      <c r="D145" s="24"/>
      <c r="E145" s="26"/>
      <c r="F145" s="26"/>
      <c r="G145" s="26"/>
      <c r="H145" s="26"/>
      <c r="I145" s="26"/>
      <c r="J145" s="26"/>
      <c r="K145" s="26"/>
      <c r="L145" s="26"/>
      <c r="M145" s="26"/>
      <c r="N145" s="24"/>
    </row>
    <row r="146" spans="2:14" x14ac:dyDescent="0.25">
      <c r="B146" s="27"/>
      <c r="C146" s="27"/>
      <c r="D146" s="26"/>
      <c r="E146" s="26"/>
      <c r="F146" s="26"/>
      <c r="G146" s="26"/>
      <c r="H146" s="27"/>
      <c r="I146" s="27"/>
      <c r="J146" s="26"/>
      <c r="K146" s="26"/>
      <c r="L146" s="26"/>
      <c r="M146" s="26"/>
      <c r="N146" s="24"/>
    </row>
  </sheetData>
  <mergeCells count="116">
    <mergeCell ref="D14:F14"/>
    <mergeCell ref="K14:M14"/>
    <mergeCell ref="B16:C16"/>
    <mergeCell ref="D16:F16"/>
    <mergeCell ref="K16:M16"/>
    <mergeCell ref="B18:C18"/>
    <mergeCell ref="D18:F18"/>
    <mergeCell ref="K18:M18"/>
    <mergeCell ref="A3:M4"/>
    <mergeCell ref="A5:N5"/>
    <mergeCell ref="A6:N7"/>
    <mergeCell ref="A8:N8"/>
    <mergeCell ref="H10:L10"/>
    <mergeCell ref="D12:F12"/>
    <mergeCell ref="K12:M12"/>
    <mergeCell ref="B20:F20"/>
    <mergeCell ref="H20:M20"/>
    <mergeCell ref="B22:C22"/>
    <mergeCell ref="D22:F22"/>
    <mergeCell ref="K22:M22"/>
    <mergeCell ref="B24:C24"/>
    <mergeCell ref="D24:F24"/>
    <mergeCell ref="H24:J25"/>
    <mergeCell ref="L24:M24"/>
    <mergeCell ref="L25:M25"/>
    <mergeCell ref="H29:K30"/>
    <mergeCell ref="L29:M30"/>
    <mergeCell ref="B30:C30"/>
    <mergeCell ref="D30:F30"/>
    <mergeCell ref="B32:C32"/>
    <mergeCell ref="D32:F32"/>
    <mergeCell ref="H32:K32"/>
    <mergeCell ref="L32:M32"/>
    <mergeCell ref="B26:C26"/>
    <mergeCell ref="D26:F26"/>
    <mergeCell ref="H26:J27"/>
    <mergeCell ref="L26:M26"/>
    <mergeCell ref="L27:M27"/>
    <mergeCell ref="B28:C28"/>
    <mergeCell ref="D28:F28"/>
    <mergeCell ref="H28:I28"/>
    <mergeCell ref="B41:F41"/>
    <mergeCell ref="D42:F42"/>
    <mergeCell ref="G42:L42"/>
    <mergeCell ref="D43:F43"/>
    <mergeCell ref="G43:L43"/>
    <mergeCell ref="D44:L44"/>
    <mergeCell ref="B34:F34"/>
    <mergeCell ref="H34:M34"/>
    <mergeCell ref="B36:C36"/>
    <mergeCell ref="D36:F36"/>
    <mergeCell ref="B38:C39"/>
    <mergeCell ref="D38:F39"/>
    <mergeCell ref="H38:L39"/>
    <mergeCell ref="M38:M39"/>
    <mergeCell ref="D48:F48"/>
    <mergeCell ref="G48:L48"/>
    <mergeCell ref="D49:F49"/>
    <mergeCell ref="G49:L49"/>
    <mergeCell ref="B50:F50"/>
    <mergeCell ref="H50:M50"/>
    <mergeCell ref="D45:F45"/>
    <mergeCell ref="G45:L45"/>
    <mergeCell ref="D46:F46"/>
    <mergeCell ref="G46:L46"/>
    <mergeCell ref="D47:F47"/>
    <mergeCell ref="G47:L47"/>
    <mergeCell ref="I66:J66"/>
    <mergeCell ref="K66:L67"/>
    <mergeCell ref="M66:M67"/>
    <mergeCell ref="I67:J67"/>
    <mergeCell ref="B69:D70"/>
    <mergeCell ref="E69:M70"/>
    <mergeCell ref="B51:N52"/>
    <mergeCell ref="B54:F54"/>
    <mergeCell ref="B56:D57"/>
    <mergeCell ref="E56:M57"/>
    <mergeCell ref="I63:J63"/>
    <mergeCell ref="K63:L64"/>
    <mergeCell ref="M63:M64"/>
    <mergeCell ref="I64:J64"/>
    <mergeCell ref="B58:C58"/>
    <mergeCell ref="B66:D67"/>
    <mergeCell ref="B63:D64"/>
    <mergeCell ref="E59:F59"/>
    <mergeCell ref="E60:F60"/>
    <mergeCell ref="E61:F61"/>
    <mergeCell ref="E62:F62"/>
    <mergeCell ref="B102:D103"/>
    <mergeCell ref="E102:M103"/>
    <mergeCell ref="J108:K108"/>
    <mergeCell ref="J110:K110"/>
    <mergeCell ref="J112:K112"/>
    <mergeCell ref="J114:K114"/>
    <mergeCell ref="B72:D72"/>
    <mergeCell ref="B73:N76"/>
    <mergeCell ref="G77:M77"/>
    <mergeCell ref="G80:M80"/>
    <mergeCell ref="J82:M82"/>
    <mergeCell ref="B83:E86"/>
    <mergeCell ref="F83:I84"/>
    <mergeCell ref="J83:M83"/>
    <mergeCell ref="F85:I86"/>
    <mergeCell ref="J85:M85"/>
    <mergeCell ref="B134:M136"/>
    <mergeCell ref="D138:L138"/>
    <mergeCell ref="D140:L140"/>
    <mergeCell ref="J116:K116"/>
    <mergeCell ref="J118:K118"/>
    <mergeCell ref="B120:F120"/>
    <mergeCell ref="J120:M120"/>
    <mergeCell ref="B122:M123"/>
    <mergeCell ref="B124:M126"/>
    <mergeCell ref="F128:H128"/>
    <mergeCell ref="F132:M132"/>
    <mergeCell ref="F130:M130"/>
  </mergeCells>
  <printOptions horizontalCentered="1"/>
  <pageMargins left="0.43307086614173229" right="0.43307086614173229" top="0.94488188976377963" bottom="1.1417322834645669" header="0.19685039370078741" footer="0.19685039370078741"/>
  <pageSetup paperSize="9" scale="98" orientation="portrait" r:id="rId1"/>
  <headerFooter>
    <oddHeader xml:space="preserve">&amp;LICR-BMS-01-SAL-FOR-01-Rev1
Page &amp;P of &amp;N
</oddHeader>
    <oddFooter>&amp;L&amp;"Arial,Regular"&amp;8
&amp;C
&amp;G</oddFooter>
  </headerFooter>
  <rowBreaks count="2" manualBreakCount="2">
    <brk id="52" max="16383" man="1"/>
    <brk id="104" max="16383" man="1"/>
  </rowBreaks>
  <drawing r:id="rId2"/>
  <legacyDrawing r:id="rId3"/>
  <legacyDrawingHF r:id="rId4"/>
  <controls>
    <mc:AlternateContent xmlns:mc="http://schemas.openxmlformats.org/markup-compatibility/2006">
      <mc:Choice Requires="x14">
        <control shapeId="6145" r:id="rId5" name="ComboBox1">
          <controlPr defaultSize="0" autoLine="0" linkedCell="F1" listFillRange="G1:G2" r:id="rId6">
            <anchor moveWithCells="1">
              <from>
                <xdr:col>6</xdr:col>
                <xdr:colOff>28575</xdr:colOff>
                <xdr:row>8</xdr:row>
                <xdr:rowOff>66675</xdr:rowOff>
              </from>
              <to>
                <xdr:col>11</xdr:col>
                <xdr:colOff>200025</xdr:colOff>
                <xdr:row>10</xdr:row>
                <xdr:rowOff>47625</xdr:rowOff>
              </to>
            </anchor>
          </controlPr>
        </control>
      </mc:Choice>
      <mc:Fallback>
        <control shapeId="6145" r:id="rId5" name="Combo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BF6AC-C87B-4E0C-A9D6-0BC4F2B7737F}">
  <sheetPr codeName="Sheet2">
    <pageSetUpPr fitToPage="1"/>
  </sheetPr>
  <dimension ref="A1:O135"/>
  <sheetViews>
    <sheetView view="pageLayout" topLeftCell="A16" zoomScaleNormal="106" workbookViewId="0">
      <selection activeCell="D53" sqref="D53:M53"/>
    </sheetView>
  </sheetViews>
  <sheetFormatPr defaultRowHeight="15" x14ac:dyDescent="0.25"/>
  <cols>
    <col min="1" max="1" width="1.7109375" customWidth="1"/>
    <col min="2" max="2" width="9.28515625" customWidth="1"/>
    <col min="3" max="3" width="12.28515625" customWidth="1"/>
    <col min="6" max="6" width="8.28515625" customWidth="1"/>
    <col min="7" max="7" width="3.5703125" customWidth="1"/>
    <col min="8" max="8" width="2.7109375" customWidth="1"/>
    <col min="9" max="9" width="5.7109375" customWidth="1"/>
    <col min="10" max="10" width="8.5703125" customWidth="1"/>
    <col min="11" max="11" width="3.42578125" customWidth="1"/>
    <col min="12" max="12" width="4.7109375" customWidth="1"/>
    <col min="13" max="13" width="9.7109375" customWidth="1"/>
    <col min="14" max="14" width="1.7109375" customWidth="1"/>
  </cols>
  <sheetData>
    <row r="1" spans="1:14" ht="9.75" customHeight="1" x14ac:dyDescent="0.35">
      <c r="A1" s="7"/>
      <c r="B1" s="8"/>
      <c r="C1" s="9"/>
      <c r="D1" s="9"/>
      <c r="E1" s="9"/>
      <c r="F1" s="10" t="s">
        <v>85</v>
      </c>
      <c r="G1" s="11" t="s">
        <v>85</v>
      </c>
      <c r="H1" s="9"/>
      <c r="I1" s="9"/>
      <c r="J1" s="9"/>
      <c r="K1" s="9"/>
      <c r="L1" s="9"/>
      <c r="M1" s="9"/>
      <c r="N1" s="12"/>
    </row>
    <row r="2" spans="1:14" ht="20.100000000000001" customHeight="1" x14ac:dyDescent="0.25">
      <c r="A2" s="13" t="s">
        <v>0</v>
      </c>
      <c r="B2" s="108"/>
      <c r="C2" s="109"/>
      <c r="D2" s="109"/>
      <c r="E2" s="109"/>
      <c r="F2" s="109"/>
      <c r="G2" s="110" t="s">
        <v>84</v>
      </c>
      <c r="H2" s="109"/>
      <c r="I2" s="109"/>
      <c r="J2" s="109"/>
      <c r="K2" s="109"/>
      <c r="L2" s="109"/>
      <c r="M2" s="109"/>
      <c r="N2" s="16"/>
    </row>
    <row r="3" spans="1:14" ht="27" customHeight="1" x14ac:dyDescent="0.25">
      <c r="A3" s="201" t="s">
        <v>106</v>
      </c>
      <c r="B3" s="246"/>
      <c r="C3" s="246"/>
      <c r="D3" s="246"/>
      <c r="E3" s="246"/>
      <c r="F3" s="246"/>
      <c r="G3" s="246"/>
      <c r="H3" s="246"/>
      <c r="I3" s="246"/>
      <c r="J3" s="246"/>
      <c r="K3" s="246"/>
      <c r="L3" s="246"/>
      <c r="M3" s="246"/>
      <c r="N3" s="16"/>
    </row>
    <row r="4" spans="1:14" ht="15" customHeight="1" x14ac:dyDescent="0.25">
      <c r="A4" s="201"/>
      <c r="B4" s="246"/>
      <c r="C4" s="246"/>
      <c r="D4" s="246"/>
      <c r="E4" s="246"/>
      <c r="F4" s="246"/>
      <c r="G4" s="246"/>
      <c r="H4" s="246"/>
      <c r="I4" s="246"/>
      <c r="J4" s="246"/>
      <c r="K4" s="246"/>
      <c r="L4" s="246"/>
      <c r="M4" s="246"/>
      <c r="N4" s="16"/>
    </row>
    <row r="5" spans="1:14" ht="27.75" customHeight="1" x14ac:dyDescent="0.25">
      <c r="A5" s="203" t="s">
        <v>3</v>
      </c>
      <c r="B5" s="204"/>
      <c r="C5" s="204"/>
      <c r="D5" s="204"/>
      <c r="E5" s="204"/>
      <c r="F5" s="204"/>
      <c r="G5" s="204"/>
      <c r="H5" s="204"/>
      <c r="I5" s="204"/>
      <c r="J5" s="204"/>
      <c r="K5" s="204"/>
      <c r="L5" s="204"/>
      <c r="M5" s="204"/>
      <c r="N5" s="205"/>
    </row>
    <row r="6" spans="1:14" ht="15" customHeight="1" x14ac:dyDescent="0.25">
      <c r="A6" s="206" t="s">
        <v>92</v>
      </c>
      <c r="B6" s="247"/>
      <c r="C6" s="247"/>
      <c r="D6" s="247"/>
      <c r="E6" s="247"/>
      <c r="F6" s="247"/>
      <c r="G6" s="247"/>
      <c r="H6" s="247"/>
      <c r="I6" s="247"/>
      <c r="J6" s="247"/>
      <c r="K6" s="247"/>
      <c r="L6" s="247"/>
      <c r="M6" s="247"/>
      <c r="N6" s="208"/>
    </row>
    <row r="7" spans="1:14" ht="15" customHeight="1" x14ac:dyDescent="0.25">
      <c r="A7" s="206"/>
      <c r="B7" s="247"/>
      <c r="C7" s="247"/>
      <c r="D7" s="247"/>
      <c r="E7" s="247"/>
      <c r="F7" s="247"/>
      <c r="G7" s="247"/>
      <c r="H7" s="247"/>
      <c r="I7" s="247"/>
      <c r="J7" s="247"/>
      <c r="K7" s="247"/>
      <c r="L7" s="247"/>
      <c r="M7" s="247"/>
      <c r="N7" s="208"/>
    </row>
    <row r="8" spans="1:14" ht="15.75" customHeight="1" x14ac:dyDescent="0.25">
      <c r="A8" s="209" t="s">
        <v>7</v>
      </c>
      <c r="B8" s="210"/>
      <c r="C8" s="210"/>
      <c r="D8" s="210"/>
      <c r="E8" s="210"/>
      <c r="F8" s="210"/>
      <c r="G8" s="210"/>
      <c r="H8" s="210"/>
      <c r="I8" s="210"/>
      <c r="J8" s="210"/>
      <c r="K8" s="210"/>
      <c r="L8" s="210"/>
      <c r="M8" s="210"/>
      <c r="N8" s="211"/>
    </row>
    <row r="9" spans="1:14" ht="10.5" customHeight="1" x14ac:dyDescent="0.25">
      <c r="A9" s="28"/>
      <c r="B9" s="111"/>
      <c r="C9" s="112"/>
      <c r="D9" s="112"/>
      <c r="E9" s="112"/>
      <c r="F9" s="112"/>
      <c r="G9" s="112"/>
      <c r="H9" s="112"/>
      <c r="I9" s="112"/>
      <c r="J9" s="112"/>
      <c r="K9" s="112"/>
      <c r="L9" s="112"/>
      <c r="M9" s="112"/>
      <c r="N9" s="29"/>
    </row>
    <row r="10" spans="1:14" x14ac:dyDescent="0.25">
      <c r="A10" s="28"/>
      <c r="B10" s="74" t="s">
        <v>1</v>
      </c>
      <c r="C10" s="113"/>
      <c r="D10" s="114"/>
      <c r="E10" s="114"/>
      <c r="F10" s="74" t="s">
        <v>87</v>
      </c>
      <c r="G10" s="112"/>
      <c r="H10" s="248"/>
      <c r="I10" s="249"/>
      <c r="J10" s="249"/>
      <c r="K10" s="249"/>
      <c r="L10" s="249"/>
      <c r="M10" s="115"/>
      <c r="N10" s="29"/>
    </row>
    <row r="11" spans="1:14" ht="9" customHeight="1" x14ac:dyDescent="0.25">
      <c r="A11" s="28"/>
      <c r="B11" s="111"/>
      <c r="C11" s="112"/>
      <c r="D11" s="112"/>
      <c r="E11" s="112"/>
      <c r="F11" s="112"/>
      <c r="G11" s="112"/>
      <c r="H11" s="112"/>
      <c r="I11" s="112"/>
      <c r="J11" s="112"/>
      <c r="K11" s="112"/>
      <c r="L11" s="112"/>
      <c r="M11" s="112"/>
      <c r="N11" s="29"/>
    </row>
    <row r="12" spans="1:14" x14ac:dyDescent="0.25">
      <c r="A12" s="28"/>
      <c r="B12" s="116" t="s">
        <v>11</v>
      </c>
      <c r="C12" s="116"/>
      <c r="D12" s="244"/>
      <c r="E12" s="244"/>
      <c r="F12" s="244"/>
      <c r="G12" s="85"/>
      <c r="H12" s="77" t="s">
        <v>4</v>
      </c>
      <c r="I12" s="112"/>
      <c r="J12" s="85"/>
      <c r="K12" s="245"/>
      <c r="L12" s="245"/>
      <c r="M12" s="245"/>
      <c r="N12" s="36"/>
    </row>
    <row r="13" spans="1:14" ht="7.5" customHeight="1" x14ac:dyDescent="0.25">
      <c r="A13" s="28"/>
      <c r="B13" s="117"/>
      <c r="C13" s="117"/>
      <c r="D13" s="85"/>
      <c r="E13" s="85"/>
      <c r="F13" s="85"/>
      <c r="G13" s="85"/>
      <c r="H13" s="77"/>
      <c r="I13" s="112"/>
      <c r="J13" s="85"/>
      <c r="K13" s="107"/>
      <c r="L13" s="107"/>
      <c r="M13" s="107"/>
      <c r="N13" s="36"/>
    </row>
    <row r="14" spans="1:14" x14ac:dyDescent="0.25">
      <c r="A14" s="28"/>
      <c r="B14" s="116" t="s">
        <v>12</v>
      </c>
      <c r="C14" s="116"/>
      <c r="D14" s="244"/>
      <c r="E14" s="244"/>
      <c r="F14" s="244"/>
      <c r="G14" s="85"/>
      <c r="H14" s="77" t="s">
        <v>5</v>
      </c>
      <c r="I14" s="112"/>
      <c r="J14" s="85"/>
      <c r="K14" s="245"/>
      <c r="L14" s="245"/>
      <c r="M14" s="245"/>
      <c r="N14" s="36"/>
    </row>
    <row r="15" spans="1:14" ht="7.5" customHeight="1" x14ac:dyDescent="0.25">
      <c r="A15" s="28"/>
      <c r="B15" s="117"/>
      <c r="C15" s="117"/>
      <c r="D15" s="85"/>
      <c r="E15" s="85"/>
      <c r="F15" s="85"/>
      <c r="G15" s="85"/>
      <c r="H15" s="118"/>
      <c r="I15" s="112"/>
      <c r="J15" s="85"/>
      <c r="K15" s="107"/>
      <c r="L15" s="107"/>
      <c r="M15" s="107"/>
      <c r="N15" s="36"/>
    </row>
    <row r="16" spans="1:14" x14ac:dyDescent="0.25">
      <c r="A16" s="28"/>
      <c r="B16" s="214" t="s">
        <v>13</v>
      </c>
      <c r="C16" s="214"/>
      <c r="D16" s="239"/>
      <c r="E16" s="239"/>
      <c r="F16" s="239"/>
      <c r="G16" s="85"/>
      <c r="H16" s="77" t="s">
        <v>6</v>
      </c>
      <c r="I16" s="112"/>
      <c r="J16" s="85"/>
      <c r="K16" s="245"/>
      <c r="L16" s="245"/>
      <c r="M16" s="245"/>
      <c r="N16" s="36"/>
    </row>
    <row r="17" spans="1:14" ht="7.5" customHeight="1" x14ac:dyDescent="0.25">
      <c r="A17" s="28"/>
      <c r="B17" s="117"/>
      <c r="C17" s="118"/>
      <c r="D17" s="85"/>
      <c r="E17" s="85"/>
      <c r="F17" s="85"/>
      <c r="G17" s="85"/>
      <c r="H17" s="118"/>
      <c r="I17" s="112"/>
      <c r="J17" s="85"/>
      <c r="K17" s="107"/>
      <c r="L17" s="107"/>
      <c r="M17" s="107"/>
      <c r="N17" s="36"/>
    </row>
    <row r="18" spans="1:14" x14ac:dyDescent="0.25">
      <c r="A18" s="28"/>
      <c r="B18" s="214" t="s">
        <v>14</v>
      </c>
      <c r="C18" s="214"/>
      <c r="D18" s="239"/>
      <c r="E18" s="239"/>
      <c r="F18" s="239"/>
      <c r="G18" s="85"/>
      <c r="H18" s="77" t="s">
        <v>8</v>
      </c>
      <c r="I18" s="112"/>
      <c r="J18" s="85"/>
      <c r="K18" s="245"/>
      <c r="L18" s="245"/>
      <c r="M18" s="245"/>
      <c r="N18" s="36"/>
    </row>
    <row r="19" spans="1:14" ht="7.5" customHeight="1" x14ac:dyDescent="0.25">
      <c r="A19" s="91"/>
      <c r="B19" s="119"/>
      <c r="C19" s="85"/>
      <c r="D19" s="85"/>
      <c r="E19" s="85"/>
      <c r="F19" s="85"/>
      <c r="G19" s="85"/>
      <c r="H19" s="85"/>
      <c r="I19" s="85"/>
      <c r="J19" s="85"/>
      <c r="K19" s="85"/>
      <c r="L19" s="85"/>
      <c r="M19" s="85"/>
      <c r="N19" s="36"/>
    </row>
    <row r="20" spans="1:14" x14ac:dyDescent="0.25">
      <c r="A20" s="28"/>
      <c r="B20" s="103" t="s">
        <v>93</v>
      </c>
      <c r="C20" s="103"/>
      <c r="D20" s="103"/>
      <c r="E20" s="103"/>
      <c r="F20" s="103"/>
      <c r="G20" s="85"/>
      <c r="H20" s="154"/>
      <c r="I20" s="154"/>
      <c r="J20" s="154"/>
      <c r="K20" s="154"/>
      <c r="L20" s="154"/>
      <c r="M20" s="154"/>
      <c r="N20" s="36"/>
    </row>
    <row r="21" spans="1:14" ht="9" customHeight="1" x14ac:dyDescent="0.25">
      <c r="A21" s="28"/>
      <c r="B21" s="85"/>
      <c r="C21" s="85"/>
      <c r="D21" s="85"/>
      <c r="E21" s="85"/>
      <c r="F21" s="85"/>
      <c r="G21" s="85"/>
      <c r="H21" s="85"/>
      <c r="I21" s="85"/>
      <c r="J21" s="85"/>
      <c r="K21" s="85"/>
      <c r="L21" s="85"/>
      <c r="M21" s="85"/>
      <c r="N21" s="36"/>
    </row>
    <row r="22" spans="1:14" ht="15" customHeight="1" x14ac:dyDescent="0.25">
      <c r="A22" s="28"/>
      <c r="B22" s="240" t="s">
        <v>9</v>
      </c>
      <c r="C22" s="240"/>
      <c r="D22" s="239"/>
      <c r="E22" s="239"/>
      <c r="F22" s="239"/>
      <c r="G22" s="238" t="str">
        <f>CONCATENATE("Flange Thickness", IF($F$1="Metric"," (mm)"," (inch)"))</f>
        <v>Flange Thickness (mm)</v>
      </c>
      <c r="H22" s="238"/>
      <c r="I22" s="238"/>
      <c r="J22" s="238"/>
      <c r="K22" s="239"/>
      <c r="L22" s="239"/>
      <c r="M22" s="239"/>
      <c r="N22" s="36"/>
    </row>
    <row r="23" spans="1:14" ht="7.5" customHeight="1" x14ac:dyDescent="0.25">
      <c r="A23" s="28"/>
      <c r="B23" s="84"/>
      <c r="C23" s="84"/>
      <c r="D23" s="85"/>
      <c r="E23" s="85"/>
      <c r="F23" s="85"/>
      <c r="G23" s="120"/>
      <c r="H23" s="121"/>
      <c r="I23" s="121"/>
      <c r="J23" s="121"/>
      <c r="K23" s="85"/>
      <c r="L23" s="85"/>
      <c r="M23" s="85"/>
      <c r="N23" s="36"/>
    </row>
    <row r="24" spans="1:14" x14ac:dyDescent="0.25">
      <c r="A24" s="28"/>
      <c r="B24" s="214" t="s">
        <v>10</v>
      </c>
      <c r="C24" s="214"/>
      <c r="D24" s="239"/>
      <c r="E24" s="239"/>
      <c r="F24" s="239"/>
      <c r="G24" s="238" t="str">
        <f>CONCATENATE("Web Thickness", IF($F$1="Metric"," (mm)"," (inch)"))</f>
        <v>Web Thickness (mm)</v>
      </c>
      <c r="H24" s="238"/>
      <c r="I24" s="238"/>
      <c r="J24" s="238"/>
      <c r="K24" s="243"/>
      <c r="L24" s="243"/>
      <c r="M24" s="243"/>
      <c r="N24" s="36"/>
    </row>
    <row r="25" spans="1:14" ht="15" customHeight="1" x14ac:dyDescent="0.25">
      <c r="A25" s="28"/>
      <c r="B25" s="84"/>
      <c r="C25" s="84"/>
      <c r="D25" s="85"/>
      <c r="E25" s="85"/>
      <c r="F25" s="85"/>
      <c r="G25" s="120"/>
      <c r="H25" s="120"/>
      <c r="I25" s="120"/>
      <c r="J25" s="120"/>
      <c r="K25" s="85"/>
      <c r="L25" s="85"/>
      <c r="M25" s="85"/>
      <c r="N25" s="36"/>
    </row>
    <row r="26" spans="1:14" ht="15.75" thickBot="1" x14ac:dyDescent="0.3">
      <c r="A26" s="28"/>
      <c r="B26" s="240" t="s">
        <v>15</v>
      </c>
      <c r="C26" s="240"/>
      <c r="D26" s="239"/>
      <c r="E26" s="239"/>
      <c r="F26" s="239"/>
      <c r="G26" s="120"/>
      <c r="H26" s="238" t="str">
        <f>CONCATENATE("Design temp", IF($F$1="Metric"," (ᵒC)"," (ᵒF)"))</f>
        <v>Design temp (ᵒC)</v>
      </c>
      <c r="I26" s="238"/>
      <c r="J26" s="238"/>
      <c r="K26" s="18" t="s">
        <v>17</v>
      </c>
      <c r="L26" s="197"/>
      <c r="M26" s="198"/>
      <c r="N26" s="36"/>
    </row>
    <row r="27" spans="1:14" ht="15" customHeight="1" thickBot="1" x14ac:dyDescent="0.3">
      <c r="A27" s="28"/>
      <c r="B27" s="84"/>
      <c r="C27" s="84"/>
      <c r="D27" s="85"/>
      <c r="E27" s="107"/>
      <c r="F27" s="85"/>
      <c r="G27" s="120"/>
      <c r="H27" s="238"/>
      <c r="I27" s="238"/>
      <c r="J27" s="238"/>
      <c r="K27" s="19" t="s">
        <v>18</v>
      </c>
      <c r="L27" s="241"/>
      <c r="M27" s="242"/>
      <c r="N27" s="36"/>
    </row>
    <row r="28" spans="1:14" x14ac:dyDescent="0.25">
      <c r="A28" s="28"/>
      <c r="B28" s="214" t="s">
        <v>62</v>
      </c>
      <c r="C28" s="214"/>
      <c r="D28" s="239"/>
      <c r="E28" s="239"/>
      <c r="F28" s="239"/>
      <c r="G28" s="120"/>
      <c r="H28" s="238"/>
      <c r="I28" s="238"/>
      <c r="J28" s="120"/>
      <c r="K28" s="85"/>
      <c r="L28" s="85"/>
      <c r="M28" s="85"/>
      <c r="N28" s="36"/>
    </row>
    <row r="29" spans="1:14" ht="12.75" customHeight="1" x14ac:dyDescent="0.25">
      <c r="A29" s="28"/>
      <c r="B29" s="84"/>
      <c r="C29" s="84"/>
      <c r="D29" s="85"/>
      <c r="E29" s="85"/>
      <c r="F29" s="85"/>
      <c r="G29" s="120"/>
      <c r="H29" s="218" t="s">
        <v>64</v>
      </c>
      <c r="I29" s="218"/>
      <c r="J29" s="218"/>
      <c r="K29" s="235"/>
      <c r="L29" s="235"/>
      <c r="M29" s="235"/>
      <c r="N29" s="36"/>
    </row>
    <row r="30" spans="1:14" x14ac:dyDescent="0.25">
      <c r="A30" s="28"/>
      <c r="B30" s="214" t="s">
        <v>63</v>
      </c>
      <c r="C30" s="214"/>
      <c r="D30" s="239"/>
      <c r="E30" s="239"/>
      <c r="F30" s="239"/>
      <c r="G30" s="120"/>
      <c r="H30" s="218"/>
      <c r="I30" s="218"/>
      <c r="J30" s="218"/>
      <c r="K30" s="235"/>
      <c r="L30" s="235"/>
      <c r="M30" s="235"/>
      <c r="N30" s="36"/>
    </row>
    <row r="31" spans="1:14" x14ac:dyDescent="0.25">
      <c r="A31" s="28"/>
      <c r="B31" s="84"/>
      <c r="C31" s="84"/>
      <c r="D31" s="85"/>
      <c r="E31" s="85"/>
      <c r="F31" s="85"/>
      <c r="G31" s="85"/>
      <c r="H31" s="84"/>
      <c r="I31" s="84"/>
      <c r="J31" s="84"/>
      <c r="K31" s="84"/>
      <c r="L31" s="84"/>
      <c r="M31" s="84"/>
      <c r="N31" s="36"/>
    </row>
    <row r="32" spans="1:14" ht="15" customHeight="1" x14ac:dyDescent="0.25">
      <c r="A32" s="28"/>
      <c r="B32" s="214" t="str">
        <f>CONCATENATE("Section Dimensions", IF($F$1="Metric"," (mm)"," (inch)"))</f>
        <v>Section Dimensions (mm)</v>
      </c>
      <c r="C32" s="214"/>
      <c r="D32" s="239"/>
      <c r="E32" s="239"/>
      <c r="F32" s="239"/>
      <c r="G32" s="85"/>
      <c r="H32" s="122"/>
      <c r="I32" s="122"/>
      <c r="J32" s="122"/>
      <c r="K32" s="122"/>
      <c r="L32" s="122"/>
      <c r="M32" s="122"/>
      <c r="N32" s="36"/>
    </row>
    <row r="33" spans="1:14" ht="9" customHeight="1" x14ac:dyDescent="0.25">
      <c r="A33" s="28"/>
      <c r="B33" s="117"/>
      <c r="C33" s="84"/>
      <c r="D33" s="85"/>
      <c r="E33" s="85"/>
      <c r="F33" s="85"/>
      <c r="G33" s="85"/>
      <c r="H33" s="117"/>
      <c r="I33" s="84"/>
      <c r="J33" s="85"/>
      <c r="K33" s="85"/>
      <c r="L33" s="85"/>
      <c r="M33" s="85"/>
      <c r="N33" s="36"/>
    </row>
    <row r="34" spans="1:14" x14ac:dyDescent="0.25">
      <c r="A34" s="28"/>
      <c r="B34" s="237" t="s">
        <v>20</v>
      </c>
      <c r="C34" s="237"/>
      <c r="D34" s="237"/>
      <c r="E34" s="237"/>
      <c r="F34" s="237"/>
      <c r="G34" s="85"/>
      <c r="H34" s="216"/>
      <c r="I34" s="216"/>
      <c r="J34" s="216"/>
      <c r="K34" s="216"/>
      <c r="L34" s="216"/>
      <c r="M34" s="216"/>
      <c r="N34" s="36"/>
    </row>
    <row r="35" spans="1:14" ht="11.25" customHeight="1" thickBot="1" x14ac:dyDescent="0.3">
      <c r="A35" s="28"/>
      <c r="B35" s="85"/>
      <c r="C35" s="85"/>
      <c r="D35" s="85"/>
      <c r="E35" s="85"/>
      <c r="F35" s="85"/>
      <c r="G35" s="85"/>
      <c r="H35" s="85"/>
      <c r="I35" s="85"/>
      <c r="J35" s="85"/>
      <c r="K35" s="85"/>
      <c r="L35" s="85"/>
      <c r="M35" s="85"/>
      <c r="N35" s="36"/>
    </row>
    <row r="36" spans="1:14" ht="15.75" thickBot="1" x14ac:dyDescent="0.3">
      <c r="A36" s="28"/>
      <c r="B36" s="77" t="s">
        <v>107</v>
      </c>
      <c r="C36" s="77"/>
      <c r="D36" s="123"/>
      <c r="E36" s="236"/>
      <c r="F36" s="236"/>
      <c r="G36" s="112"/>
      <c r="H36" s="238" t="s">
        <v>94</v>
      </c>
      <c r="I36" s="238"/>
      <c r="J36" s="238"/>
      <c r="K36" s="223"/>
      <c r="L36" s="223"/>
      <c r="M36" s="223"/>
      <c r="N36" s="36"/>
    </row>
    <row r="37" spans="1:14" ht="15" customHeight="1" thickBot="1" x14ac:dyDescent="0.3">
      <c r="A37" s="28"/>
      <c r="B37" s="217" t="s">
        <v>95</v>
      </c>
      <c r="C37" s="217"/>
      <c r="D37" s="217"/>
      <c r="E37" s="236"/>
      <c r="F37" s="236"/>
      <c r="G37" s="122"/>
      <c r="H37" s="218" t="s">
        <v>97</v>
      </c>
      <c r="I37" s="218"/>
      <c r="J37" s="218"/>
      <c r="K37" s="219"/>
      <c r="L37" s="219"/>
      <c r="M37" s="219"/>
      <c r="N37" s="36"/>
    </row>
    <row r="38" spans="1:14" ht="15" customHeight="1" thickBot="1" x14ac:dyDescent="0.3">
      <c r="A38" s="28"/>
      <c r="B38" s="217" t="s">
        <v>96</v>
      </c>
      <c r="C38" s="217"/>
      <c r="D38" s="217"/>
      <c r="E38" s="236"/>
      <c r="F38" s="236"/>
      <c r="G38" s="122"/>
      <c r="H38" s="218"/>
      <c r="I38" s="218"/>
      <c r="J38" s="218"/>
      <c r="K38" s="219"/>
      <c r="L38" s="219"/>
      <c r="M38" s="219"/>
      <c r="N38" s="36"/>
    </row>
    <row r="39" spans="1:14" ht="11.25" customHeight="1" x14ac:dyDescent="0.25">
      <c r="A39" s="28"/>
      <c r="B39" s="86"/>
      <c r="C39" s="86"/>
      <c r="D39" s="124"/>
      <c r="E39" s="124"/>
      <c r="F39" s="124"/>
      <c r="G39" s="122"/>
      <c r="H39" s="86"/>
      <c r="I39" s="86"/>
      <c r="J39" s="86"/>
      <c r="K39" s="86"/>
      <c r="L39" s="86"/>
      <c r="M39" s="124"/>
      <c r="N39" s="36"/>
    </row>
    <row r="40" spans="1:14" x14ac:dyDescent="0.25">
      <c r="A40" s="28"/>
      <c r="B40" s="237" t="s">
        <v>25</v>
      </c>
      <c r="C40" s="237"/>
      <c r="D40" s="237"/>
      <c r="E40" s="237"/>
      <c r="F40" s="237"/>
      <c r="G40" s="85"/>
      <c r="H40" s="84"/>
      <c r="I40" s="84"/>
      <c r="J40" s="85"/>
      <c r="K40" s="85"/>
      <c r="L40" s="85"/>
      <c r="M40" s="85"/>
      <c r="N40" s="36"/>
    </row>
    <row r="41" spans="1:14" ht="15.75" thickBot="1" x14ac:dyDescent="0.3">
      <c r="A41" s="28"/>
      <c r="B41" s="125"/>
      <c r="C41" s="125"/>
      <c r="D41" s="220" t="s">
        <v>28</v>
      </c>
      <c r="E41" s="220"/>
      <c r="F41" s="220" t="s">
        <v>29</v>
      </c>
      <c r="G41" s="220"/>
      <c r="H41" s="220"/>
      <c r="I41" s="220"/>
      <c r="J41" s="77"/>
      <c r="K41" s="77"/>
      <c r="L41" s="77"/>
      <c r="M41" s="85"/>
      <c r="N41" s="36"/>
    </row>
    <row r="42" spans="1:14" ht="15.75" thickBot="1" x14ac:dyDescent="0.3">
      <c r="A42" s="28"/>
      <c r="B42" s="116" t="str">
        <f>CONCATENATE("Axial Load", IF($F$1="Metric"," (kN)"," (kip)"))</f>
        <v>Axial Load (kN)</v>
      </c>
      <c r="C42" s="116"/>
      <c r="D42" s="221"/>
      <c r="E42" s="177"/>
      <c r="F42" s="179"/>
      <c r="G42" s="221"/>
      <c r="H42" s="221"/>
      <c r="I42" s="221"/>
      <c r="J42" s="234" t="s">
        <v>98</v>
      </c>
      <c r="K42" s="234"/>
      <c r="L42" s="234"/>
      <c r="M42" s="148"/>
      <c r="N42" s="36"/>
    </row>
    <row r="43" spans="1:14" ht="15.75" thickBot="1" x14ac:dyDescent="0.3">
      <c r="A43" s="28"/>
      <c r="B43" s="116" t="str">
        <f>CONCATENATE("Bending Moment", IF($F$1="Metric"," (kNm)"," (kip.ft)"))</f>
        <v>Bending Moment (kNm)</v>
      </c>
      <c r="C43" s="116"/>
      <c r="D43" s="221"/>
      <c r="E43" s="177"/>
      <c r="F43" s="179"/>
      <c r="G43" s="221"/>
      <c r="H43" s="221"/>
      <c r="I43" s="221"/>
      <c r="J43" s="234" t="s">
        <v>98</v>
      </c>
      <c r="K43" s="234"/>
      <c r="L43" s="234"/>
      <c r="M43" s="148"/>
      <c r="N43" s="36"/>
    </row>
    <row r="44" spans="1:14" ht="15.75" thickBot="1" x14ac:dyDescent="0.3">
      <c r="A44" s="28"/>
      <c r="B44" s="116" t="str">
        <f>CONCATENATE("Shear Load", IF($F$1="Metric"," (kN)"," (kip)"))</f>
        <v>Shear Load (kN)</v>
      </c>
      <c r="C44" s="116"/>
      <c r="D44" s="221"/>
      <c r="E44" s="177"/>
      <c r="F44" s="179"/>
      <c r="G44" s="221"/>
      <c r="H44" s="221"/>
      <c r="I44" s="221"/>
      <c r="J44" s="234" t="s">
        <v>98</v>
      </c>
      <c r="K44" s="234"/>
      <c r="L44" s="234"/>
      <c r="M44" s="148"/>
      <c r="N44" s="36"/>
    </row>
    <row r="45" spans="1:14" ht="15.75" thickBot="1" x14ac:dyDescent="0.3">
      <c r="A45" s="28"/>
      <c r="B45" s="116" t="str">
        <f>CONCATENATE("Torsion", IF($F$1="Metric"," (kNm)"," (kip.ft)"))</f>
        <v>Torsion (kNm)</v>
      </c>
      <c r="C45" s="116"/>
      <c r="D45" s="221"/>
      <c r="E45" s="177"/>
      <c r="F45" s="179"/>
      <c r="G45" s="221"/>
      <c r="H45" s="221"/>
      <c r="I45" s="221"/>
      <c r="J45" s="234" t="s">
        <v>98</v>
      </c>
      <c r="K45" s="234"/>
      <c r="L45" s="234"/>
      <c r="M45" s="148"/>
      <c r="N45" s="36"/>
    </row>
    <row r="46" spans="1:14" ht="15.75" thickBot="1" x14ac:dyDescent="0.3">
      <c r="A46" s="28"/>
      <c r="B46" s="116" t="s">
        <v>27</v>
      </c>
      <c r="C46" s="116"/>
      <c r="D46" s="222"/>
      <c r="E46" s="180"/>
      <c r="F46" s="182"/>
      <c r="G46" s="222"/>
      <c r="H46" s="222"/>
      <c r="I46" s="222"/>
      <c r="J46" s="234" t="s">
        <v>98</v>
      </c>
      <c r="K46" s="234"/>
      <c r="L46" s="234"/>
      <c r="M46" s="148"/>
      <c r="N46" s="36"/>
    </row>
    <row r="47" spans="1:14" ht="7.5" customHeight="1" x14ac:dyDescent="0.25">
      <c r="A47" s="28"/>
      <c r="B47" s="216"/>
      <c r="C47" s="216"/>
      <c r="D47" s="216"/>
      <c r="E47" s="216"/>
      <c r="F47" s="216"/>
      <c r="G47" s="85"/>
      <c r="H47" s="216"/>
      <c r="I47" s="216"/>
      <c r="J47" s="216"/>
      <c r="K47" s="216"/>
      <c r="L47" s="216"/>
      <c r="M47" s="216"/>
      <c r="N47" s="36"/>
    </row>
    <row r="48" spans="1:14" ht="15" customHeight="1" x14ac:dyDescent="0.25">
      <c r="A48" s="28"/>
      <c r="B48" s="250" t="s">
        <v>89</v>
      </c>
      <c r="C48" s="250"/>
      <c r="D48" s="250"/>
      <c r="E48" s="250"/>
      <c r="F48" s="250"/>
      <c r="G48" s="250"/>
      <c r="H48" s="250"/>
      <c r="I48" s="250"/>
      <c r="J48" s="250"/>
      <c r="K48" s="250"/>
      <c r="L48" s="250"/>
      <c r="M48" s="250"/>
      <c r="N48" s="171"/>
    </row>
    <row r="49" spans="1:15" x14ac:dyDescent="0.25">
      <c r="A49" s="49"/>
      <c r="B49" s="172"/>
      <c r="C49" s="172"/>
      <c r="D49" s="172"/>
      <c r="E49" s="172"/>
      <c r="F49" s="172"/>
      <c r="G49" s="172"/>
      <c r="H49" s="172"/>
      <c r="I49" s="172"/>
      <c r="J49" s="172"/>
      <c r="K49" s="172"/>
      <c r="L49" s="172"/>
      <c r="M49" s="172"/>
      <c r="N49" s="173"/>
    </row>
    <row r="50" spans="1:15" ht="15" customHeight="1" x14ac:dyDescent="0.25">
      <c r="A50" s="45"/>
      <c r="B50" s="89" t="s">
        <v>30</v>
      </c>
      <c r="C50" s="88"/>
      <c r="D50" s="101"/>
      <c r="E50" s="101"/>
      <c r="F50" s="101"/>
      <c r="G50" s="101"/>
      <c r="H50" s="102"/>
      <c r="I50" s="102"/>
      <c r="J50" s="102"/>
      <c r="K50" s="102"/>
      <c r="L50" s="102"/>
      <c r="M50" s="47"/>
      <c r="N50" s="48"/>
    </row>
    <row r="51" spans="1:15" ht="15" customHeight="1" x14ac:dyDescent="0.25">
      <c r="A51" s="28"/>
      <c r="B51" s="76"/>
      <c r="C51" s="76"/>
      <c r="D51" s="107"/>
      <c r="E51" s="107"/>
      <c r="F51" s="107"/>
      <c r="G51" s="107"/>
      <c r="H51" s="116"/>
      <c r="I51" s="116"/>
      <c r="J51" s="116"/>
      <c r="K51" s="116"/>
      <c r="L51" s="116"/>
      <c r="M51" s="85"/>
      <c r="N51" s="36"/>
    </row>
    <row r="52" spans="1:15" ht="15" customHeight="1" thickBot="1" x14ac:dyDescent="0.3">
      <c r="A52" s="79"/>
      <c r="B52" s="116" t="s">
        <v>66</v>
      </c>
      <c r="C52" s="116"/>
      <c r="D52" s="252"/>
      <c r="E52" s="252"/>
      <c r="F52" s="252"/>
      <c r="G52" s="252"/>
      <c r="H52" s="252"/>
      <c r="I52" s="252"/>
      <c r="J52" s="252"/>
      <c r="K52" s="252"/>
      <c r="L52" s="252"/>
      <c r="M52" s="252"/>
      <c r="N52" s="36"/>
    </row>
    <row r="53" spans="1:15" ht="15" customHeight="1" thickBot="1" x14ac:dyDescent="0.3">
      <c r="A53" s="79"/>
      <c r="B53" s="116" t="s">
        <v>67</v>
      </c>
      <c r="C53" s="116"/>
      <c r="D53" s="252"/>
      <c r="E53" s="252"/>
      <c r="F53" s="252"/>
      <c r="G53" s="252"/>
      <c r="H53" s="252"/>
      <c r="I53" s="252"/>
      <c r="J53" s="252"/>
      <c r="K53" s="252"/>
      <c r="L53" s="252"/>
      <c r="M53" s="252"/>
      <c r="N53" s="36"/>
    </row>
    <row r="54" spans="1:15" ht="15" customHeight="1" thickBot="1" x14ac:dyDescent="0.3">
      <c r="A54" s="79"/>
      <c r="B54" s="77" t="s">
        <v>68</v>
      </c>
      <c r="C54" s="77" t="s">
        <v>69</v>
      </c>
      <c r="D54" s="145"/>
      <c r="E54" s="253"/>
      <c r="F54" s="253"/>
      <c r="G54" s="82"/>
      <c r="H54" s="82"/>
      <c r="I54" s="82"/>
      <c r="J54" s="82"/>
      <c r="K54" s="82"/>
      <c r="L54" s="82"/>
      <c r="M54" s="82"/>
      <c r="N54" s="36"/>
    </row>
    <row r="55" spans="1:15" ht="15" customHeight="1" thickBot="1" x14ac:dyDescent="0.3">
      <c r="A55" s="79"/>
      <c r="B55" s="77"/>
      <c r="C55" s="77" t="s">
        <v>100</v>
      </c>
      <c r="D55" s="145"/>
      <c r="E55" s="253"/>
      <c r="F55" s="253"/>
      <c r="G55" s="82"/>
      <c r="H55" s="82"/>
      <c r="I55" s="82"/>
      <c r="J55" s="82"/>
      <c r="K55" s="82"/>
      <c r="L55" s="82"/>
      <c r="M55" s="82"/>
      <c r="N55" s="36"/>
    </row>
    <row r="56" spans="1:15" ht="15" customHeight="1" thickBot="1" x14ac:dyDescent="0.3">
      <c r="A56" s="79"/>
      <c r="B56" s="77"/>
      <c r="C56" s="77" t="s">
        <v>70</v>
      </c>
      <c r="D56" s="145"/>
      <c r="E56" s="253"/>
      <c r="F56" s="253"/>
      <c r="G56" s="82"/>
      <c r="H56" s="82"/>
      <c r="I56" s="82"/>
      <c r="J56" s="82"/>
      <c r="K56" s="82"/>
      <c r="L56" s="82"/>
      <c r="M56" s="82"/>
      <c r="N56" s="36"/>
      <c r="O56" s="147"/>
    </row>
    <row r="57" spans="1:15" ht="15" customHeight="1" thickBot="1" x14ac:dyDescent="0.3">
      <c r="A57" s="79"/>
      <c r="B57" s="77"/>
      <c r="C57" s="107"/>
      <c r="D57" s="126"/>
      <c r="E57" s="80"/>
      <c r="F57" s="80"/>
      <c r="G57" s="80"/>
      <c r="H57" s="80"/>
      <c r="I57" s="80"/>
      <c r="J57" s="80"/>
      <c r="K57" s="80"/>
      <c r="L57" s="80"/>
      <c r="M57" s="80"/>
      <c r="N57" s="36"/>
      <c r="O57" s="147"/>
    </row>
    <row r="58" spans="1:15" ht="15" customHeight="1" thickBot="1" x14ac:dyDescent="0.3">
      <c r="A58" s="79"/>
      <c r="B58" s="214" t="s">
        <v>71</v>
      </c>
      <c r="C58" s="214"/>
      <c r="D58" s="77" t="s">
        <v>72</v>
      </c>
      <c r="E58" s="82"/>
      <c r="F58" s="215"/>
      <c r="G58" s="215"/>
      <c r="H58" s="215"/>
      <c r="I58" s="144"/>
      <c r="J58" s="77" t="s">
        <v>74</v>
      </c>
      <c r="K58" s="77"/>
      <c r="L58" s="175"/>
      <c r="M58" s="175"/>
      <c r="N58" s="152"/>
      <c r="O58" s="83"/>
    </row>
    <row r="59" spans="1:15" ht="15" customHeight="1" thickBot="1" x14ac:dyDescent="0.3">
      <c r="A59" s="79"/>
      <c r="B59" s="214"/>
      <c r="C59" s="214"/>
      <c r="D59" s="77" t="s">
        <v>73</v>
      </c>
      <c r="E59" s="130"/>
      <c r="F59" s="215"/>
      <c r="G59" s="215"/>
      <c r="H59" s="215"/>
      <c r="I59" s="144"/>
      <c r="J59" s="77" t="s">
        <v>75</v>
      </c>
      <c r="K59" s="77"/>
      <c r="L59" s="175"/>
      <c r="M59" s="175"/>
      <c r="N59" s="153"/>
      <c r="O59" s="83"/>
    </row>
    <row r="60" spans="1:15" ht="15" customHeight="1" thickBot="1" x14ac:dyDescent="0.3">
      <c r="A60" s="79"/>
      <c r="B60" s="116"/>
      <c r="C60" s="116"/>
      <c r="D60" s="77"/>
      <c r="E60" s="80"/>
      <c r="F60" s="80"/>
      <c r="G60" s="144"/>
      <c r="H60" s="144"/>
      <c r="I60" s="144"/>
      <c r="J60" s="70"/>
      <c r="K60" s="70"/>
      <c r="L60" s="70"/>
      <c r="M60" s="81"/>
      <c r="N60" s="153"/>
      <c r="O60" s="83"/>
    </row>
    <row r="61" spans="1:15" ht="15.75" thickBot="1" x14ac:dyDescent="0.3">
      <c r="A61" s="79"/>
      <c r="B61" s="116" t="s">
        <v>76</v>
      </c>
      <c r="C61" s="116"/>
      <c r="D61" s="77" t="str">
        <f>CONCATENATE("Length", IF($F$1="Metric"," (mm)"," (inch)"))</f>
        <v>Length (mm)</v>
      </c>
      <c r="E61" s="149"/>
      <c r="F61" s="176"/>
      <c r="G61" s="176"/>
      <c r="H61" s="176"/>
      <c r="I61" s="144"/>
      <c r="J61" s="77" t="str">
        <f>CONCATENATE("Depth", IF($F$1="Metric"," (mm)"," (inch)"))</f>
        <v>Depth (mm)</v>
      </c>
      <c r="K61" s="77"/>
      <c r="L61" s="254"/>
      <c r="M61" s="254"/>
      <c r="N61" s="153"/>
      <c r="O61" s="83"/>
    </row>
    <row r="62" spans="1:15" ht="15.75" thickBot="1" x14ac:dyDescent="0.3">
      <c r="A62" s="79"/>
      <c r="B62" s="116"/>
      <c r="C62" s="116"/>
      <c r="D62" s="77" t="str">
        <f>CONCATENATE("Width", IF($F$1="Metric"," (mm)"," (inch)"))</f>
        <v>Width (mm)</v>
      </c>
      <c r="E62" s="149"/>
      <c r="F62" s="176"/>
      <c r="G62" s="176"/>
      <c r="H62" s="176"/>
      <c r="I62" s="144"/>
      <c r="J62" s="146"/>
      <c r="K62" s="146"/>
      <c r="L62" s="146"/>
      <c r="M62" s="81"/>
      <c r="N62" s="153"/>
      <c r="O62" s="83"/>
    </row>
    <row r="63" spans="1:15" ht="15" customHeight="1" thickBot="1" x14ac:dyDescent="0.3">
      <c r="A63" s="79"/>
      <c r="B63" s="116" t="s">
        <v>77</v>
      </c>
      <c r="C63" s="116"/>
      <c r="D63" s="77" t="str">
        <f>CONCATENATE("Length", IF($F$1="Metric"," (mm)"," (inch)"))</f>
        <v>Length (mm)</v>
      </c>
      <c r="E63" s="149"/>
      <c r="F63" s="176"/>
      <c r="G63" s="176"/>
      <c r="H63" s="176"/>
      <c r="I63" s="144"/>
      <c r="J63" s="77" t="str">
        <f>CONCATENATE("Depth", IF($F$1="Metric"," (mm)"," (inch)"))</f>
        <v>Depth (mm)</v>
      </c>
      <c r="K63" s="77"/>
      <c r="L63" s="254"/>
      <c r="M63" s="254"/>
      <c r="N63" s="153"/>
      <c r="O63" s="83"/>
    </row>
    <row r="64" spans="1:15" ht="15" customHeight="1" thickBot="1" x14ac:dyDescent="0.3">
      <c r="A64" s="79"/>
      <c r="B64" s="116"/>
      <c r="C64" s="116"/>
      <c r="D64" s="77" t="str">
        <f>CONCATENATE("Width", IF($F$1="Metric"," (mm)"," (inch)"))</f>
        <v>Width (mm)</v>
      </c>
      <c r="E64" s="149"/>
      <c r="F64" s="176"/>
      <c r="G64" s="176"/>
      <c r="H64" s="176"/>
      <c r="I64" s="128"/>
      <c r="J64" s="78"/>
      <c r="K64" s="78"/>
      <c r="L64" s="78"/>
      <c r="M64" s="85"/>
      <c r="N64" s="36"/>
      <c r="O64" s="147"/>
    </row>
    <row r="65" spans="1:14" ht="15" customHeight="1" thickBot="1" x14ac:dyDescent="0.3">
      <c r="A65" s="79"/>
      <c r="B65" s="116"/>
      <c r="C65" s="116"/>
      <c r="D65" s="107"/>
      <c r="E65" s="80"/>
      <c r="F65" s="150"/>
      <c r="G65" s="151"/>
      <c r="H65" s="151"/>
      <c r="I65" s="127"/>
      <c r="J65" s="81"/>
      <c r="K65" s="81"/>
      <c r="L65" s="81"/>
      <c r="M65" s="85"/>
      <c r="N65" s="36"/>
    </row>
    <row r="66" spans="1:14" ht="15" customHeight="1" x14ac:dyDescent="0.25">
      <c r="A66" s="79"/>
      <c r="B66" s="116" t="s">
        <v>101</v>
      </c>
      <c r="C66" s="116"/>
      <c r="D66" s="107"/>
      <c r="E66" s="80"/>
      <c r="F66" s="80"/>
      <c r="G66" s="127"/>
      <c r="H66" s="127"/>
      <c r="I66" s="130"/>
      <c r="J66" s="261"/>
      <c r="K66" s="261"/>
      <c r="L66" s="261"/>
      <c r="M66" s="261"/>
      <c r="N66" s="36"/>
    </row>
    <row r="67" spans="1:14" x14ac:dyDescent="0.25">
      <c r="A67" s="28"/>
      <c r="B67" s="116"/>
      <c r="C67" s="116"/>
      <c r="D67" s="107"/>
      <c r="E67" s="107"/>
      <c r="F67" s="107"/>
      <c r="G67" s="107"/>
      <c r="H67" s="116"/>
      <c r="I67" s="116"/>
      <c r="J67" s="116"/>
      <c r="K67" s="116"/>
      <c r="L67" s="116"/>
      <c r="M67" s="85"/>
      <c r="N67" s="36"/>
    </row>
    <row r="68" spans="1:14" ht="15" customHeight="1" x14ac:dyDescent="0.25">
      <c r="A68" s="28"/>
      <c r="B68" s="103" t="s">
        <v>40</v>
      </c>
      <c r="C68" s="104"/>
      <c r="D68" s="104"/>
      <c r="E68" s="104"/>
      <c r="F68" s="104"/>
      <c r="G68" s="76"/>
      <c r="H68" s="116"/>
      <c r="I68" s="116"/>
      <c r="J68" s="107"/>
      <c r="K68" s="107"/>
      <c r="L68" s="107"/>
      <c r="M68" s="86"/>
      <c r="N68" s="66"/>
    </row>
    <row r="69" spans="1:14" ht="15" customHeight="1" thickBot="1" x14ac:dyDescent="0.3">
      <c r="A69" s="28"/>
      <c r="B69" s="75"/>
      <c r="C69" s="75"/>
      <c r="D69" s="75"/>
      <c r="E69" s="75"/>
      <c r="F69" s="75"/>
      <c r="G69" s="75"/>
      <c r="H69" s="73"/>
      <c r="I69" s="73"/>
      <c r="J69" s="87"/>
      <c r="K69" s="87"/>
      <c r="L69" s="87"/>
      <c r="M69" s="86"/>
      <c r="N69" s="66"/>
    </row>
    <row r="70" spans="1:14" ht="15" customHeight="1" thickBot="1" x14ac:dyDescent="0.3">
      <c r="A70" s="28"/>
      <c r="B70" s="77" t="s">
        <v>102</v>
      </c>
      <c r="C70" s="77"/>
      <c r="D70" s="77"/>
      <c r="E70" s="77"/>
      <c r="F70" s="176"/>
      <c r="G70" s="176"/>
      <c r="H70" s="176"/>
      <c r="I70" s="78"/>
      <c r="J70" s="78"/>
      <c r="K70" s="107"/>
      <c r="L70" s="107"/>
      <c r="M70" s="86"/>
      <c r="N70" s="66"/>
    </row>
    <row r="71" spans="1:14" ht="15" customHeight="1" thickBot="1" x14ac:dyDescent="0.3">
      <c r="A71" s="28"/>
      <c r="B71" s="77" t="s">
        <v>79</v>
      </c>
      <c r="C71" s="77"/>
      <c r="D71" s="77"/>
      <c r="E71" s="77"/>
      <c r="F71" s="176"/>
      <c r="G71" s="176"/>
      <c r="H71" s="176"/>
      <c r="I71" s="78"/>
      <c r="J71" s="78"/>
      <c r="K71" s="107"/>
      <c r="L71" s="107"/>
      <c r="M71" s="86"/>
      <c r="N71" s="66"/>
    </row>
    <row r="72" spans="1:14" ht="15" customHeight="1" thickBot="1" x14ac:dyDescent="0.3">
      <c r="A72" s="28"/>
      <c r="B72" s="77" t="s">
        <v>46</v>
      </c>
      <c r="C72" s="77"/>
      <c r="D72" s="77"/>
      <c r="E72" s="77"/>
      <c r="F72" s="176"/>
      <c r="G72" s="176"/>
      <c r="H72" s="176"/>
      <c r="I72" s="78"/>
      <c r="J72" s="78"/>
      <c r="K72" s="107"/>
      <c r="L72" s="107"/>
      <c r="M72" s="86"/>
      <c r="N72" s="66"/>
    </row>
    <row r="73" spans="1:14" ht="15.75" thickBot="1" x14ac:dyDescent="0.3">
      <c r="A73" s="28"/>
      <c r="B73" s="214" t="str">
        <f>CONCATENATE("Ambient Temperature", IF($F$1="Metric"," (ᵒC)"," (ᵒF)"))</f>
        <v>Ambient Temperature (ᵒC)</v>
      </c>
      <c r="C73" s="214"/>
      <c r="D73" s="214"/>
      <c r="E73" s="77" t="s">
        <v>80</v>
      </c>
      <c r="F73" s="215"/>
      <c r="G73" s="215"/>
      <c r="H73" s="215"/>
      <c r="I73" s="92"/>
      <c r="J73" s="78"/>
      <c r="K73" s="107"/>
      <c r="L73" s="107"/>
      <c r="M73" s="129"/>
      <c r="N73" s="36"/>
    </row>
    <row r="74" spans="1:14" ht="15" customHeight="1" thickBot="1" x14ac:dyDescent="0.3">
      <c r="A74" s="28"/>
      <c r="B74" s="214"/>
      <c r="C74" s="214"/>
      <c r="D74" s="214"/>
      <c r="E74" s="77" t="s">
        <v>81</v>
      </c>
      <c r="F74" s="215"/>
      <c r="G74" s="215"/>
      <c r="H74" s="215"/>
      <c r="I74" s="92"/>
      <c r="J74" s="78"/>
      <c r="K74" s="107"/>
      <c r="L74" s="107"/>
      <c r="M74" s="126"/>
      <c r="N74" s="36"/>
    </row>
    <row r="75" spans="1:14" ht="15.75" thickBot="1" x14ac:dyDescent="0.3">
      <c r="A75" s="28"/>
      <c r="B75" s="77" t="s">
        <v>90</v>
      </c>
      <c r="C75" s="77"/>
      <c r="D75" s="155"/>
      <c r="E75" s="77"/>
      <c r="F75" s="77"/>
      <c r="G75" s="77"/>
      <c r="H75" s="116"/>
      <c r="I75" s="78"/>
      <c r="J75" s="78"/>
      <c r="K75" s="107"/>
      <c r="L75" s="107"/>
      <c r="M75" s="126"/>
      <c r="N75" s="36"/>
    </row>
    <row r="76" spans="1:14" ht="15" customHeight="1" thickBot="1" x14ac:dyDescent="0.3">
      <c r="A76" s="28"/>
      <c r="B76" s="77" t="s">
        <v>47</v>
      </c>
      <c r="C76" s="77"/>
      <c r="D76" s="215"/>
      <c r="E76" s="215"/>
      <c r="F76" s="215"/>
      <c r="G76" s="215"/>
      <c r="H76" s="215"/>
      <c r="I76" s="215"/>
      <c r="J76" s="215"/>
      <c r="K76" s="215"/>
      <c r="L76" s="215"/>
      <c r="M76" s="126"/>
      <c r="N76" s="36"/>
    </row>
    <row r="77" spans="1:14" ht="15" customHeight="1" x14ac:dyDescent="0.25">
      <c r="A77" s="28"/>
      <c r="B77" s="77"/>
      <c r="C77" s="77"/>
      <c r="D77" s="81"/>
      <c r="E77" s="81"/>
      <c r="F77" s="81"/>
      <c r="G77" s="81"/>
      <c r="H77" s="81"/>
      <c r="I77" s="81"/>
      <c r="J77" s="81"/>
      <c r="K77" s="81"/>
      <c r="L77" s="81"/>
      <c r="M77" s="126"/>
      <c r="N77" s="36"/>
    </row>
    <row r="78" spans="1:14" x14ac:dyDescent="0.25">
      <c r="A78" s="28"/>
      <c r="B78" s="93" t="s">
        <v>78</v>
      </c>
      <c r="C78" s="77"/>
      <c r="D78" s="77"/>
      <c r="E78" s="77"/>
      <c r="F78" s="77"/>
      <c r="G78" s="77"/>
      <c r="H78" s="116"/>
      <c r="I78" s="116"/>
      <c r="J78" s="107"/>
      <c r="K78" s="107"/>
      <c r="L78" s="107"/>
      <c r="M78" s="80"/>
      <c r="N78" s="36"/>
    </row>
    <row r="79" spans="1:14" ht="15" customHeight="1" x14ac:dyDescent="0.25">
      <c r="A79" s="28"/>
      <c r="B79" s="231"/>
      <c r="C79" s="231"/>
      <c r="D79" s="231"/>
      <c r="E79" s="231"/>
      <c r="F79" s="231"/>
      <c r="G79" s="231"/>
      <c r="H79" s="231"/>
      <c r="I79" s="231"/>
      <c r="J79" s="231"/>
      <c r="K79" s="231"/>
      <c r="L79" s="231"/>
      <c r="M79" s="231"/>
      <c r="N79" s="36"/>
    </row>
    <row r="80" spans="1:14" ht="15" customHeight="1" x14ac:dyDescent="0.25">
      <c r="A80" s="28"/>
      <c r="B80" s="231"/>
      <c r="C80" s="231"/>
      <c r="D80" s="231"/>
      <c r="E80" s="231"/>
      <c r="F80" s="231"/>
      <c r="G80" s="231"/>
      <c r="H80" s="231"/>
      <c r="I80" s="231"/>
      <c r="J80" s="231"/>
      <c r="K80" s="231"/>
      <c r="L80" s="231"/>
      <c r="M80" s="231"/>
      <c r="N80" s="36"/>
    </row>
    <row r="81" spans="1:14" x14ac:dyDescent="0.25">
      <c r="A81" s="28"/>
      <c r="B81" s="231"/>
      <c r="C81" s="231"/>
      <c r="D81" s="231"/>
      <c r="E81" s="231"/>
      <c r="F81" s="231"/>
      <c r="G81" s="231"/>
      <c r="H81" s="231"/>
      <c r="I81" s="231"/>
      <c r="J81" s="231"/>
      <c r="K81" s="231"/>
      <c r="L81" s="231"/>
      <c r="M81" s="231"/>
      <c r="N81" s="36"/>
    </row>
    <row r="82" spans="1:14" ht="15" customHeight="1" x14ac:dyDescent="0.25">
      <c r="A82" s="28"/>
      <c r="B82" s="76"/>
      <c r="C82" s="76"/>
      <c r="D82" s="76"/>
      <c r="E82" s="76"/>
      <c r="F82" s="76"/>
      <c r="G82" s="76"/>
      <c r="H82" s="116"/>
      <c r="I82" s="116"/>
      <c r="J82" s="107"/>
      <c r="K82" s="107"/>
      <c r="L82" s="107"/>
      <c r="M82" s="130"/>
      <c r="N82" s="36"/>
    </row>
    <row r="83" spans="1:14" ht="15" customHeight="1" x14ac:dyDescent="0.25">
      <c r="A83" s="28"/>
      <c r="B83" s="94" t="s">
        <v>82</v>
      </c>
      <c r="C83" s="103"/>
      <c r="D83" s="103"/>
      <c r="E83" s="103"/>
      <c r="F83" s="103"/>
      <c r="G83" s="103"/>
      <c r="H83" s="116"/>
      <c r="I83" s="116"/>
      <c r="J83" s="107"/>
      <c r="K83" s="107"/>
      <c r="L83" s="107"/>
      <c r="M83" s="80"/>
      <c r="N83" s="36"/>
    </row>
    <row r="84" spans="1:14" ht="15" customHeight="1" x14ac:dyDescent="0.25">
      <c r="A84" s="28"/>
      <c r="B84" s="233"/>
      <c r="C84" s="233"/>
      <c r="D84" s="233"/>
      <c r="E84" s="233"/>
      <c r="F84" s="233"/>
      <c r="G84" s="233"/>
      <c r="H84" s="233"/>
      <c r="I84" s="233"/>
      <c r="J84" s="233"/>
      <c r="K84" s="233"/>
      <c r="L84" s="233"/>
      <c r="M84" s="233"/>
      <c r="N84" s="36"/>
    </row>
    <row r="85" spans="1:14" ht="15" customHeight="1" x14ac:dyDescent="0.25">
      <c r="A85" s="28"/>
      <c r="B85" s="233"/>
      <c r="C85" s="233"/>
      <c r="D85" s="233"/>
      <c r="E85" s="233"/>
      <c r="F85" s="233"/>
      <c r="G85" s="233"/>
      <c r="H85" s="233"/>
      <c r="I85" s="233"/>
      <c r="J85" s="233"/>
      <c r="K85" s="233"/>
      <c r="L85" s="233"/>
      <c r="M85" s="233"/>
      <c r="N85" s="36"/>
    </row>
    <row r="86" spans="1:14" x14ac:dyDescent="0.25">
      <c r="A86" s="28"/>
      <c r="B86" s="233"/>
      <c r="C86" s="233"/>
      <c r="D86" s="233"/>
      <c r="E86" s="233"/>
      <c r="F86" s="233"/>
      <c r="G86" s="233"/>
      <c r="H86" s="233"/>
      <c r="I86" s="233"/>
      <c r="J86" s="233"/>
      <c r="K86" s="233"/>
      <c r="L86" s="233"/>
      <c r="M86" s="233"/>
      <c r="N86" s="36"/>
    </row>
    <row r="87" spans="1:14" ht="15" customHeight="1" x14ac:dyDescent="0.25">
      <c r="A87" s="28"/>
      <c r="B87" s="76"/>
      <c r="C87" s="76"/>
      <c r="D87" s="76"/>
      <c r="E87" s="76"/>
      <c r="F87" s="76"/>
      <c r="G87" s="76"/>
      <c r="H87" s="116"/>
      <c r="I87" s="116"/>
      <c r="J87" s="107"/>
      <c r="K87" s="107"/>
      <c r="L87" s="107"/>
      <c r="M87" s="85"/>
      <c r="N87" s="36"/>
    </row>
    <row r="88" spans="1:14" ht="15" customHeight="1" x14ac:dyDescent="0.25">
      <c r="A88" s="28"/>
      <c r="B88" s="232" t="s">
        <v>103</v>
      </c>
      <c r="C88" s="232"/>
      <c r="D88" s="232"/>
      <c r="E88" s="232"/>
      <c r="F88" s="232"/>
      <c r="G88" s="232"/>
      <c r="H88" s="232"/>
      <c r="I88" s="232"/>
      <c r="J88" s="232"/>
      <c r="K88" s="232"/>
      <c r="L88" s="232"/>
      <c r="M88" s="232"/>
      <c r="N88" s="36"/>
    </row>
    <row r="89" spans="1:14" ht="15" customHeight="1" x14ac:dyDescent="0.25">
      <c r="A89" s="28"/>
      <c r="B89" s="232"/>
      <c r="C89" s="232"/>
      <c r="D89" s="232"/>
      <c r="E89" s="232"/>
      <c r="F89" s="232"/>
      <c r="G89" s="232"/>
      <c r="H89" s="232"/>
      <c r="I89" s="232"/>
      <c r="J89" s="232"/>
      <c r="K89" s="232"/>
      <c r="L89" s="232"/>
      <c r="M89" s="232"/>
      <c r="N89" s="36"/>
    </row>
    <row r="90" spans="1:14" ht="7.5" customHeight="1" x14ac:dyDescent="0.25">
      <c r="A90" s="28"/>
      <c r="B90" s="231"/>
      <c r="C90" s="231"/>
      <c r="D90" s="231"/>
      <c r="E90" s="231"/>
      <c r="F90" s="231"/>
      <c r="G90" s="231"/>
      <c r="H90" s="231"/>
      <c r="I90" s="231"/>
      <c r="J90" s="231"/>
      <c r="K90" s="231"/>
      <c r="L90" s="231"/>
      <c r="M90" s="231"/>
      <c r="N90" s="36"/>
    </row>
    <row r="91" spans="1:14" x14ac:dyDescent="0.25">
      <c r="A91" s="28"/>
      <c r="B91" s="231"/>
      <c r="C91" s="231"/>
      <c r="D91" s="231"/>
      <c r="E91" s="231"/>
      <c r="F91" s="231"/>
      <c r="G91" s="231"/>
      <c r="H91" s="231"/>
      <c r="I91" s="231"/>
      <c r="J91" s="231"/>
      <c r="K91" s="231"/>
      <c r="L91" s="231"/>
      <c r="M91" s="231"/>
      <c r="N91" s="36"/>
    </row>
    <row r="92" spans="1:14" ht="7.5" customHeight="1" x14ac:dyDescent="0.25">
      <c r="A92" s="28"/>
      <c r="B92" s="231"/>
      <c r="C92" s="231"/>
      <c r="D92" s="231"/>
      <c r="E92" s="231"/>
      <c r="F92" s="231"/>
      <c r="G92" s="231"/>
      <c r="H92" s="231"/>
      <c r="I92" s="231"/>
      <c r="J92" s="231"/>
      <c r="K92" s="231"/>
      <c r="L92" s="231"/>
      <c r="M92" s="231"/>
      <c r="N92" s="36"/>
    </row>
    <row r="93" spans="1:14" x14ac:dyDescent="0.25">
      <c r="A93" s="28"/>
      <c r="B93" s="231"/>
      <c r="C93" s="231"/>
      <c r="D93" s="231"/>
      <c r="E93" s="231"/>
      <c r="F93" s="231"/>
      <c r="G93" s="231"/>
      <c r="H93" s="231"/>
      <c r="I93" s="231"/>
      <c r="J93" s="231"/>
      <c r="K93" s="231"/>
      <c r="L93" s="231"/>
      <c r="M93" s="231"/>
      <c r="N93" s="36"/>
    </row>
    <row r="94" spans="1:14" ht="7.5" customHeight="1" thickBot="1" x14ac:dyDescent="0.3">
      <c r="A94" s="28"/>
      <c r="B94" s="76"/>
      <c r="C94" s="76"/>
      <c r="D94" s="76"/>
      <c r="E94" s="76"/>
      <c r="F94" s="76"/>
      <c r="G94" s="76"/>
      <c r="H94" s="116"/>
      <c r="I94" s="116"/>
      <c r="J94" s="107"/>
      <c r="K94" s="107"/>
      <c r="L94" s="107"/>
      <c r="M94" s="107"/>
      <c r="N94" s="36"/>
    </row>
    <row r="95" spans="1:14" ht="15.75" thickBot="1" x14ac:dyDescent="0.3">
      <c r="A95" s="28"/>
      <c r="B95" s="93" t="s">
        <v>56</v>
      </c>
      <c r="C95" s="77"/>
      <c r="D95" s="77"/>
      <c r="E95" s="76"/>
      <c r="F95" s="215"/>
      <c r="G95" s="215"/>
      <c r="H95" s="215"/>
      <c r="I95" s="215"/>
      <c r="J95" s="215"/>
      <c r="K95" s="107"/>
      <c r="L95" s="107"/>
      <c r="M95" s="107"/>
      <c r="N95" s="36"/>
    </row>
    <row r="96" spans="1:14" ht="7.5" customHeight="1" x14ac:dyDescent="0.25">
      <c r="A96" s="28"/>
      <c r="B96" s="95"/>
      <c r="C96" s="76"/>
      <c r="D96" s="76"/>
      <c r="E96" s="76"/>
      <c r="F96" s="96"/>
      <c r="G96" s="97"/>
      <c r="H96" s="98"/>
      <c r="I96" s="98"/>
      <c r="J96" s="99"/>
      <c r="K96" s="107"/>
      <c r="L96" s="107"/>
      <c r="M96" s="107"/>
      <c r="N96" s="36"/>
    </row>
    <row r="97" spans="1:14" ht="15" customHeight="1" x14ac:dyDescent="0.25">
      <c r="A97" s="28"/>
      <c r="B97" s="93" t="s">
        <v>57</v>
      </c>
      <c r="C97" s="77"/>
      <c r="D97" s="77"/>
      <c r="E97" s="100"/>
      <c r="F97" s="255"/>
      <c r="G97" s="256"/>
      <c r="H97" s="256"/>
      <c r="I97" s="256"/>
      <c r="J97" s="257"/>
      <c r="K97" s="107"/>
      <c r="L97" s="107"/>
      <c r="M97" s="107"/>
      <c r="N97" s="36"/>
    </row>
    <row r="98" spans="1:14" ht="7.5" customHeight="1" x14ac:dyDescent="0.25">
      <c r="A98" s="28"/>
      <c r="B98" s="95"/>
      <c r="C98" s="76"/>
      <c r="D98" s="76"/>
      <c r="E98" s="76"/>
      <c r="F98" s="76"/>
      <c r="G98" s="76"/>
      <c r="H98" s="116"/>
      <c r="I98" s="116"/>
      <c r="J98" s="107"/>
      <c r="K98" s="107"/>
      <c r="L98" s="107"/>
      <c r="M98" s="107"/>
      <c r="N98" s="36"/>
    </row>
    <row r="99" spans="1:14" ht="15" customHeight="1" x14ac:dyDescent="0.25">
      <c r="A99" s="49"/>
      <c r="B99" s="131" t="s">
        <v>105</v>
      </c>
      <c r="C99" s="132"/>
      <c r="D99" s="133"/>
      <c r="E99" s="134"/>
      <c r="F99" s="258"/>
      <c r="G99" s="259"/>
      <c r="H99" s="259"/>
      <c r="I99" s="259"/>
      <c r="J99" s="260"/>
      <c r="K99" s="58"/>
      <c r="L99" s="58"/>
      <c r="M99" s="58"/>
      <c r="N99" s="57"/>
    </row>
    <row r="100" spans="1:14" ht="15" customHeight="1" x14ac:dyDescent="0.25">
      <c r="A100" s="135"/>
      <c r="B100" s="89" t="s">
        <v>65</v>
      </c>
      <c r="C100" s="89"/>
      <c r="D100" s="89"/>
      <c r="E100" s="89"/>
      <c r="F100" s="89"/>
      <c r="G100" s="89"/>
      <c r="H100" s="89"/>
      <c r="I100" s="89"/>
      <c r="J100" s="89"/>
      <c r="K100" s="89"/>
      <c r="L100" s="89"/>
      <c r="M100" s="89"/>
      <c r="N100" s="90"/>
    </row>
    <row r="101" spans="1:14" ht="15" customHeight="1" x14ac:dyDescent="0.25">
      <c r="A101" s="72"/>
      <c r="B101" s="229" t="s">
        <v>99</v>
      </c>
      <c r="C101" s="229"/>
      <c r="D101" s="229"/>
      <c r="E101" s="229"/>
      <c r="F101" s="229"/>
      <c r="G101" s="229"/>
      <c r="H101" s="229"/>
      <c r="I101" s="229"/>
      <c r="J101" s="229"/>
      <c r="K101" s="229"/>
      <c r="L101" s="229"/>
      <c r="M101" s="229"/>
      <c r="N101" s="71"/>
    </row>
    <row r="102" spans="1:14" ht="7.5" customHeight="1" x14ac:dyDescent="0.25">
      <c r="A102" s="72"/>
      <c r="B102" s="229"/>
      <c r="C102" s="229"/>
      <c r="D102" s="229"/>
      <c r="E102" s="229"/>
      <c r="F102" s="229"/>
      <c r="G102" s="229"/>
      <c r="H102" s="229"/>
      <c r="I102" s="229"/>
      <c r="J102" s="229"/>
      <c r="K102" s="229"/>
      <c r="L102" s="229"/>
      <c r="M102" s="229"/>
      <c r="N102" s="71"/>
    </row>
    <row r="103" spans="1:14" x14ac:dyDescent="0.25">
      <c r="A103" s="72"/>
      <c r="B103" s="229"/>
      <c r="C103" s="229"/>
      <c r="D103" s="229"/>
      <c r="E103" s="229"/>
      <c r="F103" s="229"/>
      <c r="G103" s="229"/>
      <c r="H103" s="229"/>
      <c r="I103" s="229"/>
      <c r="J103" s="229"/>
      <c r="K103" s="229"/>
      <c r="L103" s="229"/>
      <c r="M103" s="229"/>
      <c r="N103" s="71"/>
    </row>
    <row r="104" spans="1:14" ht="30" customHeight="1" x14ac:dyDescent="0.25">
      <c r="A104" s="72"/>
      <c r="B104" s="230"/>
      <c r="C104" s="230"/>
      <c r="D104" s="230"/>
      <c r="E104" s="230"/>
      <c r="F104" s="230"/>
      <c r="G104" s="230"/>
      <c r="H104" s="230"/>
      <c r="I104" s="230"/>
      <c r="J104" s="230"/>
      <c r="K104" s="230"/>
      <c r="L104" s="230"/>
      <c r="M104" s="230"/>
      <c r="N104" s="71"/>
    </row>
    <row r="105" spans="1:14" ht="30" customHeight="1" x14ac:dyDescent="0.25">
      <c r="A105" s="72"/>
      <c r="B105" s="251"/>
      <c r="C105" s="251"/>
      <c r="D105" s="251"/>
      <c r="E105" s="251"/>
      <c r="F105" s="251"/>
      <c r="G105" s="251"/>
      <c r="H105" s="251"/>
      <c r="I105" s="251"/>
      <c r="J105" s="251"/>
      <c r="K105" s="251"/>
      <c r="L105" s="251"/>
      <c r="M105" s="251"/>
      <c r="N105" s="71"/>
    </row>
    <row r="106" spans="1:14" ht="30" customHeight="1" x14ac:dyDescent="0.25">
      <c r="A106" s="72"/>
      <c r="B106" s="251"/>
      <c r="C106" s="251"/>
      <c r="D106" s="251"/>
      <c r="E106" s="251"/>
      <c r="F106" s="251"/>
      <c r="G106" s="251"/>
      <c r="H106" s="251"/>
      <c r="I106" s="251"/>
      <c r="J106" s="251"/>
      <c r="K106" s="251"/>
      <c r="L106" s="251"/>
      <c r="M106" s="251"/>
      <c r="N106" s="71"/>
    </row>
    <row r="107" spans="1:14" ht="30" customHeight="1" x14ac:dyDescent="0.25">
      <c r="A107" s="72"/>
      <c r="B107" s="251"/>
      <c r="C107" s="251"/>
      <c r="D107" s="251"/>
      <c r="E107" s="251"/>
      <c r="F107" s="251"/>
      <c r="G107" s="251"/>
      <c r="H107" s="251"/>
      <c r="I107" s="251"/>
      <c r="J107" s="251"/>
      <c r="K107" s="251"/>
      <c r="L107" s="251"/>
      <c r="M107" s="251"/>
      <c r="N107" s="71"/>
    </row>
    <row r="108" spans="1:14" ht="30" customHeight="1" x14ac:dyDescent="0.25">
      <c r="A108" s="72"/>
      <c r="B108" s="251"/>
      <c r="C108" s="251"/>
      <c r="D108" s="251"/>
      <c r="E108" s="251"/>
      <c r="F108" s="251"/>
      <c r="G108" s="251"/>
      <c r="H108" s="251"/>
      <c r="I108" s="251"/>
      <c r="J108" s="251"/>
      <c r="K108" s="251"/>
      <c r="L108" s="251"/>
      <c r="M108" s="251"/>
      <c r="N108" s="71"/>
    </row>
    <row r="109" spans="1:14" ht="30" customHeight="1" x14ac:dyDescent="0.25">
      <c r="A109" s="72"/>
      <c r="B109" s="251"/>
      <c r="C109" s="251"/>
      <c r="D109" s="251"/>
      <c r="E109" s="251"/>
      <c r="F109" s="251"/>
      <c r="G109" s="251"/>
      <c r="H109" s="251"/>
      <c r="I109" s="251"/>
      <c r="J109" s="251"/>
      <c r="K109" s="251"/>
      <c r="L109" s="251"/>
      <c r="M109" s="251"/>
      <c r="N109" s="71"/>
    </row>
    <row r="110" spans="1:14" ht="30" customHeight="1" x14ac:dyDescent="0.25">
      <c r="A110" s="72"/>
      <c r="B110" s="251"/>
      <c r="C110" s="251"/>
      <c r="D110" s="251"/>
      <c r="E110" s="251"/>
      <c r="F110" s="251"/>
      <c r="G110" s="251"/>
      <c r="H110" s="251"/>
      <c r="I110" s="251"/>
      <c r="J110" s="251"/>
      <c r="K110" s="251"/>
      <c r="L110" s="251"/>
      <c r="M110" s="251"/>
      <c r="N110" s="71"/>
    </row>
    <row r="111" spans="1:14" ht="30" customHeight="1" x14ac:dyDescent="0.25">
      <c r="A111" s="72"/>
      <c r="B111" s="251"/>
      <c r="C111" s="251"/>
      <c r="D111" s="251"/>
      <c r="E111" s="251"/>
      <c r="F111" s="251"/>
      <c r="G111" s="251"/>
      <c r="H111" s="251"/>
      <c r="I111" s="251"/>
      <c r="J111" s="251"/>
      <c r="K111" s="251"/>
      <c r="L111" s="251"/>
      <c r="M111" s="251"/>
      <c r="N111" s="71"/>
    </row>
    <row r="112" spans="1:14" ht="30" customHeight="1" x14ac:dyDescent="0.25">
      <c r="A112" s="72"/>
      <c r="B112" s="251"/>
      <c r="C112" s="251"/>
      <c r="D112" s="251"/>
      <c r="E112" s="251"/>
      <c r="F112" s="251"/>
      <c r="G112" s="251"/>
      <c r="H112" s="251"/>
      <c r="I112" s="251"/>
      <c r="J112" s="251"/>
      <c r="K112" s="251"/>
      <c r="L112" s="251"/>
      <c r="M112" s="251"/>
      <c r="N112" s="71"/>
    </row>
    <row r="113" spans="1:14" ht="30" customHeight="1" x14ac:dyDescent="0.25">
      <c r="A113" s="72"/>
      <c r="B113" s="251"/>
      <c r="C113" s="251"/>
      <c r="D113" s="251"/>
      <c r="E113" s="251"/>
      <c r="F113" s="251"/>
      <c r="G113" s="251"/>
      <c r="H113" s="251"/>
      <c r="I113" s="251"/>
      <c r="J113" s="251"/>
      <c r="K113" s="251"/>
      <c r="L113" s="251"/>
      <c r="M113" s="251"/>
      <c r="N113" s="71"/>
    </row>
    <row r="114" spans="1:14" ht="30" customHeight="1" x14ac:dyDescent="0.25">
      <c r="A114" s="72"/>
      <c r="B114" s="251"/>
      <c r="C114" s="251"/>
      <c r="D114" s="251"/>
      <c r="E114" s="251"/>
      <c r="F114" s="251"/>
      <c r="G114" s="251"/>
      <c r="H114" s="251"/>
      <c r="I114" s="251"/>
      <c r="J114" s="251"/>
      <c r="K114" s="251"/>
      <c r="L114" s="251"/>
      <c r="M114" s="251"/>
      <c r="N114" s="71"/>
    </row>
    <row r="115" spans="1:14" ht="30" customHeight="1" x14ac:dyDescent="0.25">
      <c r="A115" s="72"/>
      <c r="B115" s="251"/>
      <c r="C115" s="251"/>
      <c r="D115" s="251"/>
      <c r="E115" s="251"/>
      <c r="F115" s="251"/>
      <c r="G115" s="251"/>
      <c r="H115" s="251"/>
      <c r="I115" s="251"/>
      <c r="J115" s="251"/>
      <c r="K115" s="251"/>
      <c r="L115" s="251"/>
      <c r="M115" s="251"/>
      <c r="N115" s="71"/>
    </row>
    <row r="116" spans="1:14" ht="17.25" customHeight="1" x14ac:dyDescent="0.25">
      <c r="A116" s="28"/>
      <c r="B116" s="251"/>
      <c r="C116" s="251"/>
      <c r="D116" s="251"/>
      <c r="E116" s="251"/>
      <c r="F116" s="251"/>
      <c r="G116" s="251"/>
      <c r="H116" s="251"/>
      <c r="I116" s="251"/>
      <c r="J116" s="251"/>
      <c r="K116" s="251"/>
      <c r="L116" s="251"/>
      <c r="M116" s="251"/>
      <c r="N116" s="36"/>
    </row>
    <row r="117" spans="1:14" ht="17.25" customHeight="1" x14ac:dyDescent="0.25">
      <c r="A117" s="28"/>
      <c r="B117" s="251"/>
      <c r="C117" s="251"/>
      <c r="D117" s="251"/>
      <c r="E117" s="251"/>
      <c r="F117" s="251"/>
      <c r="G117" s="251"/>
      <c r="H117" s="251"/>
      <c r="I117" s="251"/>
      <c r="J117" s="251"/>
      <c r="K117" s="251"/>
      <c r="L117" s="251"/>
      <c r="M117" s="251"/>
      <c r="N117" s="36"/>
    </row>
    <row r="118" spans="1:14" ht="17.25" customHeight="1" x14ac:dyDescent="0.25">
      <c r="A118" s="28"/>
      <c r="B118" s="251"/>
      <c r="C118" s="251"/>
      <c r="D118" s="251"/>
      <c r="E118" s="251"/>
      <c r="F118" s="251"/>
      <c r="G118" s="251"/>
      <c r="H118" s="251"/>
      <c r="I118" s="251"/>
      <c r="J118" s="251"/>
      <c r="K118" s="251"/>
      <c r="L118" s="251"/>
      <c r="M118" s="251"/>
      <c r="N118" s="36"/>
    </row>
    <row r="119" spans="1:14" ht="17.25" customHeight="1" x14ac:dyDescent="0.25">
      <c r="A119" s="28"/>
      <c r="B119" s="251"/>
      <c r="C119" s="251"/>
      <c r="D119" s="251"/>
      <c r="E119" s="251"/>
      <c r="F119" s="251"/>
      <c r="G119" s="251"/>
      <c r="H119" s="251"/>
      <c r="I119" s="251"/>
      <c r="J119" s="251"/>
      <c r="K119" s="251"/>
      <c r="L119" s="251"/>
      <c r="M119" s="251"/>
      <c r="N119" s="36"/>
    </row>
    <row r="120" spans="1:14" ht="17.25" customHeight="1" x14ac:dyDescent="0.25">
      <c r="A120" s="28"/>
      <c r="B120" s="251"/>
      <c r="C120" s="251"/>
      <c r="D120" s="251"/>
      <c r="E120" s="251"/>
      <c r="F120" s="251"/>
      <c r="G120" s="251"/>
      <c r="H120" s="251"/>
      <c r="I120" s="251"/>
      <c r="J120" s="251"/>
      <c r="K120" s="251"/>
      <c r="L120" s="251"/>
      <c r="M120" s="251"/>
      <c r="N120" s="36"/>
    </row>
    <row r="121" spans="1:14" ht="47.25" customHeight="1" x14ac:dyDescent="0.25">
      <c r="A121" s="28"/>
      <c r="B121" s="251"/>
      <c r="C121" s="251"/>
      <c r="D121" s="251"/>
      <c r="E121" s="251"/>
      <c r="F121" s="251"/>
      <c r="G121" s="251"/>
      <c r="H121" s="251"/>
      <c r="I121" s="251"/>
      <c r="J121" s="251"/>
      <c r="K121" s="251"/>
      <c r="L121" s="251"/>
      <c r="M121" s="251"/>
      <c r="N121" s="143"/>
    </row>
    <row r="122" spans="1:14" ht="7.5" customHeight="1" x14ac:dyDescent="0.25">
      <c r="A122" s="28"/>
      <c r="B122" s="84"/>
      <c r="C122" s="84"/>
      <c r="D122" s="85"/>
      <c r="E122" s="85"/>
      <c r="F122" s="85"/>
      <c r="G122" s="85"/>
      <c r="H122" s="84"/>
      <c r="I122" s="84"/>
      <c r="J122" s="85"/>
      <c r="K122" s="85"/>
      <c r="L122" s="85"/>
      <c r="M122" s="86"/>
      <c r="N122" s="36"/>
    </row>
    <row r="123" spans="1:14" ht="15" customHeight="1" x14ac:dyDescent="0.25">
      <c r="A123" s="28"/>
      <c r="B123" s="224" t="s">
        <v>83</v>
      </c>
      <c r="C123" s="224"/>
      <c r="D123" s="224"/>
      <c r="E123" s="224"/>
      <c r="F123" s="224"/>
      <c r="G123" s="224"/>
      <c r="H123" s="224"/>
      <c r="I123" s="224"/>
      <c r="J123" s="224"/>
      <c r="K123" s="224"/>
      <c r="L123" s="224"/>
      <c r="M123" s="224"/>
      <c r="N123" s="36"/>
    </row>
    <row r="124" spans="1:14" ht="15" customHeight="1" x14ac:dyDescent="0.25">
      <c r="A124" s="28"/>
      <c r="B124" s="224"/>
      <c r="C124" s="224"/>
      <c r="D124" s="224"/>
      <c r="E124" s="224"/>
      <c r="F124" s="224"/>
      <c r="G124" s="224"/>
      <c r="H124" s="224"/>
      <c r="I124" s="224"/>
      <c r="J124" s="224"/>
      <c r="K124" s="224"/>
      <c r="L124" s="224"/>
      <c r="M124" s="224"/>
      <c r="N124" s="36"/>
    </row>
    <row r="125" spans="1:14" ht="15" customHeight="1" x14ac:dyDescent="0.25">
      <c r="A125" s="28"/>
      <c r="B125" s="224"/>
      <c r="C125" s="224"/>
      <c r="D125" s="224"/>
      <c r="E125" s="224"/>
      <c r="F125" s="224"/>
      <c r="G125" s="224"/>
      <c r="H125" s="224"/>
      <c r="I125" s="224"/>
      <c r="J125" s="224"/>
      <c r="K125" s="224"/>
      <c r="L125" s="224"/>
      <c r="M125" s="224"/>
      <c r="N125" s="36"/>
    </row>
    <row r="126" spans="1:14" ht="14.25" customHeight="1" x14ac:dyDescent="0.25">
      <c r="A126" s="28"/>
      <c r="B126" s="224"/>
      <c r="C126" s="224"/>
      <c r="D126" s="224"/>
      <c r="E126" s="224"/>
      <c r="F126" s="224"/>
      <c r="G126" s="224"/>
      <c r="H126" s="224"/>
      <c r="I126" s="224"/>
      <c r="J126" s="224"/>
      <c r="K126" s="224"/>
      <c r="L126" s="224"/>
      <c r="M126" s="224"/>
      <c r="N126" s="36"/>
    </row>
    <row r="127" spans="1:14" ht="14.25" customHeight="1" x14ac:dyDescent="0.25">
      <c r="A127" s="28"/>
      <c r="B127" s="105"/>
      <c r="C127" s="105"/>
      <c r="D127" s="105"/>
      <c r="E127" s="105"/>
      <c r="F127" s="105"/>
      <c r="G127" s="105"/>
      <c r="H127" s="105"/>
      <c r="I127" s="105"/>
      <c r="J127" s="105"/>
      <c r="K127" s="105"/>
      <c r="L127" s="105"/>
      <c r="M127" s="105"/>
      <c r="N127" s="36"/>
    </row>
    <row r="128" spans="1:14" ht="14.25" customHeight="1" x14ac:dyDescent="0.25">
      <c r="A128" s="28"/>
      <c r="B128" s="225" t="s">
        <v>104</v>
      </c>
      <c r="C128" s="225"/>
      <c r="D128" s="227"/>
      <c r="E128" s="227"/>
      <c r="F128" s="227"/>
      <c r="G128" s="227"/>
      <c r="H128" s="227"/>
      <c r="I128" s="227"/>
      <c r="J128" s="227"/>
      <c r="K128" s="227"/>
      <c r="L128" s="227"/>
      <c r="M128" s="227"/>
      <c r="N128" s="36"/>
    </row>
    <row r="129" spans="1:14" ht="14.25" customHeight="1" x14ac:dyDescent="0.25">
      <c r="A129" s="28"/>
      <c r="B129" s="106"/>
      <c r="C129" s="106"/>
      <c r="D129" s="105"/>
      <c r="E129" s="105"/>
      <c r="F129" s="105"/>
      <c r="G129" s="105"/>
      <c r="H129" s="105"/>
      <c r="I129" s="105"/>
      <c r="J129" s="105"/>
      <c r="K129" s="105"/>
      <c r="L129" s="105"/>
      <c r="M129" s="105"/>
      <c r="N129" s="36"/>
    </row>
    <row r="130" spans="1:14" ht="15" customHeight="1" x14ac:dyDescent="0.25">
      <c r="A130" s="28"/>
      <c r="B130" s="226" t="s">
        <v>61</v>
      </c>
      <c r="C130" s="226"/>
      <c r="D130" s="228"/>
      <c r="E130" s="228"/>
      <c r="F130" s="228"/>
      <c r="G130" s="228"/>
      <c r="H130" s="228"/>
      <c r="I130" s="228"/>
      <c r="J130" s="228"/>
      <c r="K130" s="228"/>
      <c r="L130" s="228"/>
      <c r="M130" s="228"/>
      <c r="N130" s="136"/>
    </row>
    <row r="131" spans="1:14" x14ac:dyDescent="0.25">
      <c r="A131" s="137"/>
      <c r="B131" s="138"/>
      <c r="C131" s="138"/>
      <c r="D131" s="139"/>
      <c r="E131" s="139"/>
      <c r="F131" s="139"/>
      <c r="G131" s="139"/>
      <c r="H131" s="140"/>
      <c r="I131" s="140"/>
      <c r="J131" s="139"/>
      <c r="K131" s="139"/>
      <c r="L131" s="139"/>
      <c r="M131" s="141"/>
      <c r="N131" s="142"/>
    </row>
    <row r="132" spans="1:14" x14ac:dyDescent="0.25">
      <c r="B132" s="23"/>
      <c r="C132" s="23"/>
      <c r="D132" s="24"/>
      <c r="E132" s="24"/>
      <c r="F132" s="24"/>
      <c r="G132" s="24"/>
      <c r="H132" s="25"/>
      <c r="I132" s="25"/>
      <c r="J132" s="24"/>
      <c r="K132" s="24"/>
      <c r="L132" s="24"/>
    </row>
    <row r="133" spans="1:14" x14ac:dyDescent="0.25">
      <c r="B133" s="23"/>
      <c r="C133" s="23"/>
      <c r="D133" s="24"/>
      <c r="E133" s="24"/>
      <c r="F133" s="26"/>
      <c r="G133" s="26"/>
      <c r="H133" s="27"/>
      <c r="I133" s="27"/>
      <c r="J133" s="26"/>
      <c r="K133" s="26"/>
      <c r="L133" s="26"/>
    </row>
    <row r="134" spans="1:14" x14ac:dyDescent="0.25">
      <c r="B134" s="25"/>
      <c r="C134" s="24"/>
      <c r="D134" s="24"/>
      <c r="E134" s="26"/>
      <c r="F134" s="26"/>
      <c r="G134" s="26"/>
      <c r="H134" s="26"/>
      <c r="I134" s="26"/>
      <c r="J134" s="26"/>
      <c r="K134" s="26"/>
      <c r="L134" s="26"/>
    </row>
    <row r="135" spans="1:14" x14ac:dyDescent="0.25">
      <c r="B135" s="27"/>
      <c r="C135" s="27"/>
      <c r="D135" s="26"/>
      <c r="E135" s="26"/>
      <c r="F135" s="26"/>
      <c r="G135" s="26"/>
      <c r="H135" s="27"/>
      <c r="I135" s="27"/>
      <c r="J135" s="26"/>
      <c r="K135" s="26"/>
      <c r="L135" s="26"/>
    </row>
  </sheetData>
  <mergeCells count="107">
    <mergeCell ref="B48:N49"/>
    <mergeCell ref="B105:M121"/>
    <mergeCell ref="B58:C59"/>
    <mergeCell ref="D52:M52"/>
    <mergeCell ref="D53:M53"/>
    <mergeCell ref="E54:F54"/>
    <mergeCell ref="E55:F55"/>
    <mergeCell ref="E56:F56"/>
    <mergeCell ref="L58:M58"/>
    <mergeCell ref="L59:M59"/>
    <mergeCell ref="L61:M61"/>
    <mergeCell ref="L63:M63"/>
    <mergeCell ref="F58:H58"/>
    <mergeCell ref="F59:H59"/>
    <mergeCell ref="F97:J97"/>
    <mergeCell ref="F99:J99"/>
    <mergeCell ref="B90:M93"/>
    <mergeCell ref="F95:J95"/>
    <mergeCell ref="F61:H61"/>
    <mergeCell ref="F62:H62"/>
    <mergeCell ref="F63:H63"/>
    <mergeCell ref="F64:H64"/>
    <mergeCell ref="J66:M66"/>
    <mergeCell ref="F71:H71"/>
    <mergeCell ref="D14:F14"/>
    <mergeCell ref="K14:M14"/>
    <mergeCell ref="B16:C16"/>
    <mergeCell ref="D16:F16"/>
    <mergeCell ref="K16:M16"/>
    <mergeCell ref="B18:C18"/>
    <mergeCell ref="D18:F18"/>
    <mergeCell ref="K18:M18"/>
    <mergeCell ref="A3:M4"/>
    <mergeCell ref="A5:N5"/>
    <mergeCell ref="A6:N7"/>
    <mergeCell ref="A8:N8"/>
    <mergeCell ref="H10:L10"/>
    <mergeCell ref="D12:F12"/>
    <mergeCell ref="K12:M12"/>
    <mergeCell ref="B26:C26"/>
    <mergeCell ref="D26:F26"/>
    <mergeCell ref="B28:C28"/>
    <mergeCell ref="D28:F28"/>
    <mergeCell ref="H28:I28"/>
    <mergeCell ref="B22:C22"/>
    <mergeCell ref="D22:F22"/>
    <mergeCell ref="K22:M22"/>
    <mergeCell ref="B24:C24"/>
    <mergeCell ref="D24:F24"/>
    <mergeCell ref="H26:J27"/>
    <mergeCell ref="L26:M26"/>
    <mergeCell ref="L27:M27"/>
    <mergeCell ref="G22:J22"/>
    <mergeCell ref="G24:J24"/>
    <mergeCell ref="K24:M24"/>
    <mergeCell ref="J45:L45"/>
    <mergeCell ref="J46:L46"/>
    <mergeCell ref="H29:J30"/>
    <mergeCell ref="K29:M30"/>
    <mergeCell ref="E37:F37"/>
    <mergeCell ref="B37:D37"/>
    <mergeCell ref="E38:F38"/>
    <mergeCell ref="B40:F40"/>
    <mergeCell ref="B34:F34"/>
    <mergeCell ref="H36:J36"/>
    <mergeCell ref="E36:F36"/>
    <mergeCell ref="B30:C30"/>
    <mergeCell ref="D30:F30"/>
    <mergeCell ref="B32:C32"/>
    <mergeCell ref="D32:F32"/>
    <mergeCell ref="J42:L42"/>
    <mergeCell ref="J43:L43"/>
    <mergeCell ref="J44:L44"/>
    <mergeCell ref="B123:M126"/>
    <mergeCell ref="B128:C128"/>
    <mergeCell ref="B130:C130"/>
    <mergeCell ref="D128:M128"/>
    <mergeCell ref="D130:M130"/>
    <mergeCell ref="B101:M104"/>
    <mergeCell ref="D76:L76"/>
    <mergeCell ref="B79:M81"/>
    <mergeCell ref="B88:M89"/>
    <mergeCell ref="B84:M86"/>
    <mergeCell ref="B73:D74"/>
    <mergeCell ref="F70:H70"/>
    <mergeCell ref="F72:H72"/>
    <mergeCell ref="F73:H73"/>
    <mergeCell ref="F74:H74"/>
    <mergeCell ref="H34:M34"/>
    <mergeCell ref="B38:D38"/>
    <mergeCell ref="H37:J38"/>
    <mergeCell ref="K37:M38"/>
    <mergeCell ref="D41:E41"/>
    <mergeCell ref="F41:I41"/>
    <mergeCell ref="B47:F47"/>
    <mergeCell ref="H47:M47"/>
    <mergeCell ref="D42:E42"/>
    <mergeCell ref="D43:E43"/>
    <mergeCell ref="D44:E44"/>
    <mergeCell ref="D45:E45"/>
    <mergeCell ref="D46:E46"/>
    <mergeCell ref="F42:I42"/>
    <mergeCell ref="F43:I43"/>
    <mergeCell ref="F44:I44"/>
    <mergeCell ref="F45:I45"/>
    <mergeCell ref="F46:I46"/>
    <mergeCell ref="K36:M36"/>
  </mergeCells>
  <printOptions horizontalCentered="1"/>
  <pageMargins left="0.43307086614173229" right="0.43307086614173229" top="0.94488188976377963" bottom="1.1417322834645669" header="0.19685039370078741" footer="0.19685039370078741"/>
  <pageSetup paperSize="9" fitToHeight="0" orientation="portrait" r:id="rId1"/>
  <headerFooter>
    <oddHeader xml:space="preserve">&amp;LICR-BMS-01-SAL-FOR-01-Rev1
Page &amp;P of &amp;N
</oddHeader>
    <oddFooter>&amp;L&amp;"Arial,Regular"&amp;8
&amp;C
&amp;G</oddFooter>
  </headerFooter>
  <rowBreaks count="2" manualBreakCount="2">
    <brk id="49" max="16383" man="1"/>
    <brk id="99" max="16383" man="1"/>
  </rowBreaks>
  <drawing r:id="rId2"/>
  <legacyDrawing r:id="rId3"/>
  <legacyDrawingHF r:id="rId4"/>
  <controls>
    <mc:AlternateContent xmlns:mc="http://schemas.openxmlformats.org/markup-compatibility/2006">
      <mc:Choice Requires="x14">
        <control shapeId="9217" r:id="rId5" name="ComboBox1">
          <controlPr defaultSize="0" autoLine="0" autoPict="0" linkedCell="F1" listFillRange="G1:G2" r:id="rId6">
            <anchor moveWithCells="1">
              <from>
                <xdr:col>6</xdr:col>
                <xdr:colOff>28575</xdr:colOff>
                <xdr:row>8</xdr:row>
                <xdr:rowOff>66675</xdr:rowOff>
              </from>
              <to>
                <xdr:col>11</xdr:col>
                <xdr:colOff>95250</xdr:colOff>
                <xdr:row>10</xdr:row>
                <xdr:rowOff>57150</xdr:rowOff>
              </to>
            </anchor>
          </controlPr>
        </control>
      </mc:Choice>
      <mc:Fallback>
        <control shapeId="9217" r:id="rId5" name="ComboBox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862aa7a-1e86-4023-beda-f9df8a396169" xsi:nil="true"/>
    <PublishedonLinkedIn_x003f_ xmlns="4c0746b1-907f-40e5-b98e-8d1780fe30a7">false</PublishedonLinkedIn_x003f_>
    <ClientName xmlns="4c0746b1-907f-40e5-b98e-8d1780fe30a7" xsi:nil="true"/>
    <ProjectNumber xmlns="4c0746b1-907f-40e5-b98e-8d1780fe30a7" xsi:nil="true"/>
    <TaxKeywordTaxHTField xmlns="6862aa7a-1e86-4023-beda-f9df8a396169">
      <Terms xmlns="http://schemas.microsoft.com/office/infopath/2007/PartnerControls"/>
    </TaxKeywordTaxHTField>
    <Client xmlns="4c0746b1-907f-40e5-b98e-8d1780fe30a7" xsi:nil="true"/>
    <lcf76f155ced4ddcb4097134ff3c332f xmlns="4c0746b1-907f-40e5-b98e-8d1780fe30a7">
      <Terms xmlns="http://schemas.microsoft.com/office/infopath/2007/PartnerControls"/>
    </lcf76f155ced4ddcb4097134ff3c332f>
    <PublishedonICRWebsite_x003f_ xmlns="4c0746b1-907f-40e5-b98e-8d1780fe30a7">false</PublishedonICRWebsite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33A7258C337447AF1076784552FE5E" ma:contentTypeVersion="25" ma:contentTypeDescription="Create a new document." ma:contentTypeScope="" ma:versionID="5b09ccb153b16b7f084fc0eca2e2ccc9">
  <xsd:schema xmlns:xsd="http://www.w3.org/2001/XMLSchema" xmlns:xs="http://www.w3.org/2001/XMLSchema" xmlns:p="http://schemas.microsoft.com/office/2006/metadata/properties" xmlns:ns2="6862aa7a-1e86-4023-beda-f9df8a396169" xmlns:ns3="4c0746b1-907f-40e5-b98e-8d1780fe30a7" targetNamespace="http://schemas.microsoft.com/office/2006/metadata/properties" ma:root="true" ma:fieldsID="05d030d8eebc502f6ee7fa7ac762962e" ns2:_="" ns3:_="">
    <xsd:import namespace="6862aa7a-1e86-4023-beda-f9df8a396169"/>
    <xsd:import namespace="4c0746b1-907f-40e5-b98e-8d1780fe30a7"/>
    <xsd:element name="properties">
      <xsd:complexType>
        <xsd:sequence>
          <xsd:element name="documentManagement">
            <xsd:complexType>
              <xsd:all>
                <xsd:element ref="ns3:PublishedonLinkedIn_x003f_" minOccurs="0"/>
                <xsd:element ref="ns3:ClientName" minOccurs="0"/>
                <xsd:element ref="ns3:PublishedonICRWebsite_x003f_" minOccurs="0"/>
                <xsd:element ref="ns3:ProjectNumber"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2:SharedWithUsers" minOccurs="0"/>
                <xsd:element ref="ns2:SharedWithDetails" minOccurs="0"/>
                <xsd:element ref="ns2:TaxKeywordTaxHTField" minOccurs="0"/>
                <xsd:element ref="ns2:TaxCatchAll" minOccurs="0"/>
                <xsd:element ref="ns3:MediaServiceAutoKeyPoints" minOccurs="0"/>
                <xsd:element ref="ns3:MediaServiceKeyPoints" minOccurs="0"/>
                <xsd:element ref="ns3:MediaServiceLocation" minOccurs="0"/>
                <xsd:element ref="ns3:MediaLengthInSeconds" minOccurs="0"/>
                <xsd:element ref="ns3:Client"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62aa7a-1e86-4023-beda-f9df8a396169" elementFormDefault="qualified">
    <xsd:import namespace="http://schemas.microsoft.com/office/2006/documentManagement/types"/>
    <xsd:import namespace="http://schemas.microsoft.com/office/infopath/2007/PartnerControls"/>
    <xsd:element name="SharedWithUsers" ma:index="15"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hidden="true" ma:internalName="SharedWithDetails" ma:readOnly="true">
      <xsd:simpleType>
        <xsd:restriction base="dms:Note"/>
      </xsd:simpleType>
    </xsd:element>
    <xsd:element name="TaxKeywordTaxHTField" ma:index="18" nillable="true" ma:taxonomy="true" ma:internalName="TaxKeywordTaxHTField" ma:taxonomyFieldName="TaxKeyword" ma:displayName="Enterprise Keywords" ma:readOnly="false" ma:fieldId="{23f27201-bee3-471e-b2e7-b64fd8b7ca38}" ma:taxonomyMulti="true" ma:sspId="dab8e0b5-7806-479c-9b00-f5b9bad22868" ma:termSetId="00000000-0000-0000-0000-000000000000" ma:anchorId="00000000-0000-0000-0000-000000000000" ma:open="true" ma:isKeyword="true">
      <xsd:complexType>
        <xsd:sequence>
          <xsd:element ref="pc:Terms" minOccurs="0" maxOccurs="1"/>
        </xsd:sequence>
      </xsd:complexType>
    </xsd:element>
    <xsd:element name="TaxCatchAll" ma:index="19" nillable="true" ma:displayName="Taxonomy Catch All Column" ma:hidden="true" ma:list="{c98a1b64-ecd9-44db-a7a5-96a215311608}" ma:internalName="TaxCatchAll" ma:readOnly="false" ma:showField="CatchAllData" ma:web="6862aa7a-1e86-4023-beda-f9df8a39616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c0746b1-907f-40e5-b98e-8d1780fe30a7" elementFormDefault="qualified">
    <xsd:import namespace="http://schemas.microsoft.com/office/2006/documentManagement/types"/>
    <xsd:import namespace="http://schemas.microsoft.com/office/infopath/2007/PartnerControls"/>
    <xsd:element name="PublishedonLinkedIn_x003f_" ma:index="3" nillable="true" ma:displayName="Published on LinkedIn?" ma:default="0" ma:description="has this case study been published on ICR LinkedIn feed?" ma:format="Dropdown" ma:internalName="PublishedonLinkedIn_x003f_" ma:readOnly="false">
      <xsd:simpleType>
        <xsd:restriction base="dms:Boolean"/>
      </xsd:simpleType>
    </xsd:element>
    <xsd:element name="ClientName" ma:index="4" nillable="true" ma:displayName="Client Name" ma:description="the name of clients can be recorded here, even if permission to publish hasn't been granted (for  internal use only)" ma:format="Dropdown" ma:internalName="ClientName" ma:readOnly="false">
      <xsd:simpleType>
        <xsd:restriction base="dms:Text">
          <xsd:maxLength value="255"/>
        </xsd:restriction>
      </xsd:simpleType>
    </xsd:element>
    <xsd:element name="PublishedonICRWebsite_x003f_" ma:index="5" nillable="true" ma:displayName="Published on ICR Website?" ma:default="0" ma:format="Dropdown" ma:internalName="PublishedonICRWebsite_x003f_" ma:readOnly="false">
      <xsd:simpleType>
        <xsd:restriction base="dms:Boolean"/>
      </xsd:simpleType>
    </xsd:element>
    <xsd:element name="ProjectNumber" ma:index="6" nillable="true" ma:displayName="Project Number" ma:format="Dropdown" ma:internalName="ProjectNumber"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hidden="true" ma:internalName="MediaServiceKeyPoints" ma:readOnly="true">
      <xsd:simpleType>
        <xsd:restriction base="dms:Note"/>
      </xsd:simpleType>
    </xsd:element>
    <xsd:element name="MediaServiceLocation" ma:index="25" nillable="true" ma:displayName="Location" ma:hidden="true" ma:internalName="MediaServiceLocation" ma:readOnly="true">
      <xsd:simpleType>
        <xsd:restriction base="dms:Text"/>
      </xsd:simpleType>
    </xsd:element>
    <xsd:element name="MediaLengthInSeconds" ma:index="26" nillable="true" ma:displayName="Length (seconds)" ma:hidden="true" ma:internalName="MediaLengthInSeconds" ma:readOnly="true">
      <xsd:simpleType>
        <xsd:restriction base="dms:Unknown"/>
      </xsd:simpleType>
    </xsd:element>
    <xsd:element name="Client" ma:index="28" nillable="true" ma:displayName="Client" ma:description="this information is not publicly shared, so can be provided for internal purposes" ma:format="Dropdown" ma:hidden="true" ma:internalName="Client" ma:readOnly="false">
      <xsd:simpleType>
        <xsd:restriction base="dms:Text">
          <xsd:maxLength value="255"/>
        </xsd:restrictio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dab8e0b5-7806-479c-9b00-f5b9bad22868"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5D5B7-115B-4C52-B4A5-933A215D9D26}">
  <ds:schemaRefs>
    <ds:schemaRef ds:uri="http://schemas.microsoft.com/office/2006/metadata/properties"/>
    <ds:schemaRef ds:uri="http://schemas.microsoft.com/office/infopath/2007/PartnerControls"/>
    <ds:schemaRef ds:uri="6862aa7a-1e86-4023-beda-f9df8a396169"/>
    <ds:schemaRef ds:uri="4c0746b1-907f-40e5-b98e-8d1780fe30a7"/>
  </ds:schemaRefs>
</ds:datastoreItem>
</file>

<file path=customXml/itemProps2.xml><?xml version="1.0" encoding="utf-8"?>
<ds:datastoreItem xmlns:ds="http://schemas.openxmlformats.org/officeDocument/2006/customXml" ds:itemID="{A259BA0F-ED4F-4E65-BBDB-9F700A6089A5}">
  <ds:schemaRefs>
    <ds:schemaRef ds:uri="http://schemas.microsoft.com/sharepoint/v3/contenttype/forms"/>
  </ds:schemaRefs>
</ds:datastoreItem>
</file>

<file path=customXml/itemProps3.xml><?xml version="1.0" encoding="utf-8"?>
<ds:datastoreItem xmlns:ds="http://schemas.openxmlformats.org/officeDocument/2006/customXml" ds:itemID="{E72D8D6A-2F27-46A4-B2F7-93F98F274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62aa7a-1e86-4023-beda-f9df8a396169"/>
    <ds:schemaRef ds:uri="4c0746b1-907f-40e5-b98e-8d1780fe30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Technowrap Pressure Repair</vt:lpstr>
      <vt:lpstr>Technowrap Structural Repair</vt:lpstr>
      <vt:lpstr>'Technowrap Structural Repair'!Print_Area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Alexandrina Duncan</dc:creator>
  <cp:lastModifiedBy>Ross Brechin</cp:lastModifiedBy>
  <cp:lastPrinted>2019-03-20T15:49:24Z</cp:lastPrinted>
  <dcterms:created xsi:type="dcterms:W3CDTF">2019-02-07T10:44:53Z</dcterms:created>
  <dcterms:modified xsi:type="dcterms:W3CDTF">2022-11-02T08:29:31Z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0x0101000B33A7258C337447AF1076784552FE5E</vt:lpwstr>
  </property>
  <property fmtid="{D5CDD505-2E9C-101B-9397-08002B2CF9AE}" pid="3" name="TaxKeyword">
    <vt:lpwstr/>
  </property>
  <property fmtid="{D5CDD505-2E9C-101B-9397-08002B2CF9AE}" pid="4" name="MediaServiceImageTags">
    <vt:lpwstr/>
  </property>
</Properties>
</file>